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egedekft-my.sharepoint.com/personal/info_hegede_hu/Documents/Keszlet_2026/"/>
    </mc:Choice>
  </mc:AlternateContent>
  <xr:revisionPtr revIDLastSave="0" documentId="8_{1E4A3537-E79F-4D5F-9A91-84E91DA8CC75}" xr6:coauthVersionLast="47" xr6:coauthVersionMax="47" xr10:uidLastSave="{00000000-0000-0000-0000-000000000000}"/>
  <bookViews>
    <workbookView xWindow="-120" yWindow="-120" windowWidth="29040" windowHeight="15720" xr2:uid="{382605F5-D0F6-4339-A69C-984B43C16772}"/>
  </bookViews>
  <sheets>
    <sheet name="Hegede Kertészet 2026-04-20" sheetId="1" r:id="rId1"/>
  </sheets>
  <externalReferences>
    <externalReference r:id="rId2"/>
  </externalReferences>
  <definedNames>
    <definedName name="_xlnm._FilterDatabase" localSheetId="0" hidden="1">'Hegede Kertészet 2026-04-20'!$A$9:$U$749</definedName>
    <definedName name="data">#REF!</definedName>
    <definedName name="data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46" i="1" l="1"/>
  <c r="U745" i="1"/>
  <c r="T745" i="1"/>
  <c r="S745" i="1"/>
  <c r="D745" i="1" a="1"/>
  <c r="D745" i="1" s="1"/>
  <c r="T744" i="1"/>
  <c r="U744" i="1" s="1"/>
  <c r="S744" i="1"/>
  <c r="D744" i="1" a="1"/>
  <c r="D744" i="1" s="1"/>
  <c r="U743" i="1"/>
  <c r="T743" i="1"/>
  <c r="S743" i="1"/>
  <c r="D743" i="1" a="1"/>
  <c r="D743" i="1" s="1"/>
  <c r="T742" i="1"/>
  <c r="U742" i="1" s="1"/>
  <c r="S742" i="1"/>
  <c r="D742" i="1" a="1"/>
  <c r="D742" i="1" s="1"/>
  <c r="T741" i="1"/>
  <c r="U741" i="1" s="1"/>
  <c r="S741" i="1"/>
  <c r="D741" i="1" a="1"/>
  <c r="D741" i="1" s="1"/>
  <c r="T740" i="1"/>
  <c r="U740" i="1" s="1"/>
  <c r="S740" i="1"/>
  <c r="D740" i="1"/>
  <c r="D740" i="1" a="1"/>
  <c r="T739" i="1"/>
  <c r="U739" i="1" s="1"/>
  <c r="S739" i="1"/>
  <c r="D739" i="1"/>
  <c r="D739" i="1" a="1"/>
  <c r="T738" i="1"/>
  <c r="U738" i="1" s="1"/>
  <c r="S738" i="1"/>
  <c r="D738" i="1"/>
  <c r="D738" i="1" a="1"/>
  <c r="U737" i="1"/>
  <c r="T737" i="1"/>
  <c r="S737" i="1"/>
  <c r="D737" i="1"/>
  <c r="D737" i="1" a="1"/>
  <c r="U736" i="1"/>
  <c r="T736" i="1"/>
  <c r="S736" i="1"/>
  <c r="D736" i="1" a="1"/>
  <c r="D736" i="1" s="1"/>
  <c r="U735" i="1"/>
  <c r="T735" i="1"/>
  <c r="S735" i="1"/>
  <c r="D735" i="1"/>
  <c r="D735" i="1" a="1"/>
  <c r="U734" i="1"/>
  <c r="T734" i="1"/>
  <c r="S734" i="1"/>
  <c r="D734" i="1"/>
  <c r="D734" i="1" a="1"/>
  <c r="T733" i="1"/>
  <c r="U733" i="1" s="1"/>
  <c r="S733" i="1"/>
  <c r="D733" i="1" a="1"/>
  <c r="D733" i="1" s="1"/>
  <c r="U732" i="1"/>
  <c r="T732" i="1"/>
  <c r="S732" i="1"/>
  <c r="D732" i="1" a="1"/>
  <c r="D732" i="1" s="1"/>
  <c r="U731" i="1"/>
  <c r="T731" i="1"/>
  <c r="S731" i="1"/>
  <c r="D731" i="1"/>
  <c r="D731" i="1" a="1"/>
  <c r="T730" i="1"/>
  <c r="U730" i="1" s="1"/>
  <c r="S730" i="1"/>
  <c r="D730" i="1" a="1"/>
  <c r="D730" i="1" s="1"/>
  <c r="T729" i="1"/>
  <c r="U729" i="1" s="1"/>
  <c r="S729" i="1"/>
  <c r="D729" i="1"/>
  <c r="D729" i="1" a="1"/>
  <c r="T728" i="1"/>
  <c r="U728" i="1" s="1"/>
  <c r="S728" i="1"/>
  <c r="D728" i="1"/>
  <c r="D728" i="1" a="1"/>
  <c r="T727" i="1"/>
  <c r="U727" i="1" s="1"/>
  <c r="S727" i="1"/>
  <c r="D727" i="1"/>
  <c r="D727" i="1" a="1"/>
  <c r="U726" i="1"/>
  <c r="T726" i="1"/>
  <c r="S726" i="1"/>
  <c r="D726" i="1"/>
  <c r="D726" i="1" a="1"/>
  <c r="U725" i="1"/>
  <c r="T725" i="1"/>
  <c r="S725" i="1"/>
  <c r="D725" i="1"/>
  <c r="D725" i="1" a="1"/>
  <c r="U724" i="1"/>
  <c r="T724" i="1"/>
  <c r="S724" i="1"/>
  <c r="D724" i="1" a="1"/>
  <c r="D724" i="1" s="1"/>
  <c r="U723" i="1"/>
  <c r="T723" i="1"/>
  <c r="S723" i="1"/>
  <c r="D723" i="1"/>
  <c r="D723" i="1" a="1"/>
  <c r="U722" i="1"/>
  <c r="T722" i="1"/>
  <c r="S722" i="1"/>
  <c r="D722" i="1"/>
  <c r="D722" i="1" a="1"/>
  <c r="T721" i="1"/>
  <c r="U721" i="1" s="1"/>
  <c r="S721" i="1"/>
  <c r="D721" i="1" a="1"/>
  <c r="D721" i="1" s="1"/>
  <c r="U720" i="1"/>
  <c r="T720" i="1"/>
  <c r="S720" i="1"/>
  <c r="D720" i="1" a="1"/>
  <c r="D720" i="1" s="1"/>
  <c r="U719" i="1"/>
  <c r="T719" i="1"/>
  <c r="S719" i="1"/>
  <c r="D719" i="1" a="1"/>
  <c r="D719" i="1" s="1"/>
  <c r="T718" i="1"/>
  <c r="U718" i="1" s="1"/>
  <c r="S718" i="1"/>
  <c r="D718" i="1" a="1"/>
  <c r="D718" i="1" s="1"/>
  <c r="T717" i="1"/>
  <c r="U717" i="1" s="1"/>
  <c r="S717" i="1"/>
  <c r="D717" i="1"/>
  <c r="D717" i="1" a="1"/>
  <c r="U716" i="1"/>
  <c r="T716" i="1"/>
  <c r="S716" i="1"/>
  <c r="D716" i="1"/>
  <c r="D716" i="1" a="1"/>
  <c r="T715" i="1"/>
  <c r="U715" i="1" s="1"/>
  <c r="S715" i="1"/>
  <c r="D715" i="1"/>
  <c r="D715" i="1" a="1"/>
  <c r="U714" i="1"/>
  <c r="T714" i="1"/>
  <c r="S714" i="1"/>
  <c r="D714" i="1"/>
  <c r="D714" i="1" a="1"/>
  <c r="U713" i="1"/>
  <c r="T713" i="1"/>
  <c r="S713" i="1"/>
  <c r="D713" i="1"/>
  <c r="D713" i="1" a="1"/>
  <c r="U712" i="1"/>
  <c r="T712" i="1"/>
  <c r="S712" i="1"/>
  <c r="D712" i="1" a="1"/>
  <c r="D712" i="1" s="1"/>
  <c r="U711" i="1"/>
  <c r="T711" i="1"/>
  <c r="S711" i="1"/>
  <c r="D711" i="1"/>
  <c r="D711" i="1" a="1"/>
  <c r="U710" i="1"/>
  <c r="T710" i="1"/>
  <c r="S710" i="1"/>
  <c r="D710" i="1"/>
  <c r="D710" i="1" a="1"/>
  <c r="T709" i="1"/>
  <c r="U709" i="1" s="1"/>
  <c r="S709" i="1"/>
  <c r="D709" i="1" a="1"/>
  <c r="D709" i="1" s="1"/>
  <c r="U708" i="1"/>
  <c r="T708" i="1"/>
  <c r="S708" i="1"/>
  <c r="D708" i="1" a="1"/>
  <c r="D708" i="1" s="1"/>
  <c r="U707" i="1"/>
  <c r="T707" i="1"/>
  <c r="S707" i="1"/>
  <c r="D707" i="1" a="1"/>
  <c r="D707" i="1" s="1"/>
  <c r="T706" i="1"/>
  <c r="U706" i="1" s="1"/>
  <c r="S706" i="1"/>
  <c r="D706" i="1" a="1"/>
  <c r="D706" i="1" s="1"/>
  <c r="T705" i="1"/>
  <c r="U705" i="1" s="1"/>
  <c r="S705" i="1"/>
  <c r="D705" i="1"/>
  <c r="D705" i="1" a="1"/>
  <c r="U704" i="1"/>
  <c r="T704" i="1"/>
  <c r="S704" i="1"/>
  <c r="D704" i="1"/>
  <c r="D704" i="1" a="1"/>
  <c r="T703" i="1"/>
  <c r="U703" i="1" s="1"/>
  <c r="S703" i="1"/>
  <c r="D703" i="1"/>
  <c r="D703" i="1" a="1"/>
  <c r="U702" i="1"/>
  <c r="T702" i="1"/>
  <c r="S702" i="1"/>
  <c r="D702" i="1"/>
  <c r="D702" i="1" a="1"/>
  <c r="U701" i="1"/>
  <c r="T701" i="1"/>
  <c r="S701" i="1"/>
  <c r="D701" i="1"/>
  <c r="D701" i="1" a="1"/>
  <c r="U700" i="1"/>
  <c r="T700" i="1"/>
  <c r="S700" i="1"/>
  <c r="D700" i="1" a="1"/>
  <c r="D700" i="1" s="1"/>
  <c r="U699" i="1"/>
  <c r="T699" i="1"/>
  <c r="S699" i="1"/>
  <c r="D699" i="1"/>
  <c r="D699" i="1" a="1"/>
  <c r="U698" i="1"/>
  <c r="T698" i="1"/>
  <c r="S698" i="1"/>
  <c r="D698" i="1"/>
  <c r="D698" i="1" a="1"/>
  <c r="T697" i="1"/>
  <c r="U697" i="1" s="1"/>
  <c r="S697" i="1"/>
  <c r="D697" i="1" a="1"/>
  <c r="D697" i="1" s="1"/>
  <c r="U696" i="1"/>
  <c r="T696" i="1"/>
  <c r="S696" i="1"/>
  <c r="D696" i="1" a="1"/>
  <c r="D696" i="1" s="1"/>
  <c r="U695" i="1"/>
  <c r="T695" i="1"/>
  <c r="S695" i="1"/>
  <c r="D695" i="1"/>
  <c r="D695" i="1" a="1"/>
  <c r="T694" i="1"/>
  <c r="U694" i="1" s="1"/>
  <c r="S694" i="1"/>
  <c r="D694" i="1" a="1"/>
  <c r="D694" i="1" s="1"/>
  <c r="T693" i="1"/>
  <c r="U693" i="1" s="1"/>
  <c r="S693" i="1"/>
  <c r="D693" i="1"/>
  <c r="D693" i="1" a="1"/>
  <c r="T692" i="1"/>
  <c r="U692" i="1" s="1"/>
  <c r="S692" i="1"/>
  <c r="D692" i="1"/>
  <c r="D692" i="1" a="1"/>
  <c r="T691" i="1"/>
  <c r="U691" i="1" s="1"/>
  <c r="S691" i="1"/>
  <c r="D691" i="1"/>
  <c r="D691" i="1" a="1"/>
  <c r="U690" i="1"/>
  <c r="T690" i="1"/>
  <c r="S690" i="1"/>
  <c r="D690" i="1"/>
  <c r="D690" i="1" a="1"/>
  <c r="U689" i="1"/>
  <c r="T689" i="1"/>
  <c r="S689" i="1"/>
  <c r="D689" i="1"/>
  <c r="D689" i="1" a="1"/>
  <c r="U688" i="1"/>
  <c r="T688" i="1"/>
  <c r="S688" i="1"/>
  <c r="D688" i="1" a="1"/>
  <c r="D688" i="1" s="1"/>
  <c r="U687" i="1"/>
  <c r="T687" i="1"/>
  <c r="S687" i="1"/>
  <c r="D687" i="1"/>
  <c r="D687" i="1" a="1"/>
  <c r="U686" i="1"/>
  <c r="T686" i="1"/>
  <c r="S686" i="1"/>
  <c r="D686" i="1" a="1"/>
  <c r="D686" i="1" s="1"/>
  <c r="T685" i="1"/>
  <c r="U685" i="1" s="1"/>
  <c r="S685" i="1"/>
  <c r="D685" i="1" a="1"/>
  <c r="D685" i="1" s="1"/>
  <c r="U684" i="1"/>
  <c r="T684" i="1"/>
  <c r="S684" i="1"/>
  <c r="D684" i="1" a="1"/>
  <c r="D684" i="1" s="1"/>
  <c r="T683" i="1"/>
  <c r="U683" i="1" s="1"/>
  <c r="S683" i="1"/>
  <c r="D683" i="1" a="1"/>
  <c r="D683" i="1" s="1"/>
  <c r="T682" i="1"/>
  <c r="U682" i="1" s="1"/>
  <c r="S682" i="1"/>
  <c r="D682" i="1" a="1"/>
  <c r="D682" i="1" s="1"/>
  <c r="T681" i="1"/>
  <c r="U681" i="1" s="1"/>
  <c r="S681" i="1"/>
  <c r="D681" i="1"/>
  <c r="D681" i="1" a="1"/>
  <c r="T679" i="1"/>
  <c r="U679" i="1" s="1"/>
  <c r="S679" i="1"/>
  <c r="D679" i="1"/>
  <c r="D679" i="1" a="1"/>
  <c r="T677" i="1"/>
  <c r="U677" i="1" s="1"/>
  <c r="S677" i="1"/>
  <c r="D677" i="1"/>
  <c r="D677" i="1" a="1"/>
  <c r="U676" i="1"/>
  <c r="T676" i="1"/>
  <c r="S676" i="1"/>
  <c r="D676" i="1"/>
  <c r="D676" i="1" a="1"/>
  <c r="U675" i="1"/>
  <c r="T675" i="1"/>
  <c r="S675" i="1"/>
  <c r="D675" i="1"/>
  <c r="D675" i="1" a="1"/>
  <c r="U674" i="1"/>
  <c r="T674" i="1"/>
  <c r="S674" i="1"/>
  <c r="D674" i="1" a="1"/>
  <c r="D674" i="1" s="1"/>
  <c r="U673" i="1"/>
  <c r="T673" i="1"/>
  <c r="S673" i="1"/>
  <c r="D673" i="1"/>
  <c r="D673" i="1" a="1"/>
  <c r="U672" i="1"/>
  <c r="T672" i="1"/>
  <c r="S672" i="1"/>
  <c r="D672" i="1" a="1"/>
  <c r="D672" i="1" s="1"/>
  <c r="T671" i="1"/>
  <c r="U671" i="1" s="1"/>
  <c r="S671" i="1"/>
  <c r="D671" i="1" a="1"/>
  <c r="D671" i="1" s="1"/>
  <c r="U669" i="1"/>
  <c r="T669" i="1"/>
  <c r="S669" i="1"/>
  <c r="D669" i="1" a="1"/>
  <c r="D669" i="1" s="1"/>
  <c r="T668" i="1"/>
  <c r="U668" i="1" s="1"/>
  <c r="S668" i="1"/>
  <c r="D668" i="1" a="1"/>
  <c r="D668" i="1" s="1"/>
  <c r="T667" i="1"/>
  <c r="U667" i="1" s="1"/>
  <c r="S667" i="1"/>
  <c r="D667" i="1" a="1"/>
  <c r="D667" i="1" s="1"/>
  <c r="T666" i="1"/>
  <c r="U666" i="1" s="1"/>
  <c r="S666" i="1"/>
  <c r="D666" i="1"/>
  <c r="D666" i="1" a="1"/>
  <c r="U665" i="1"/>
  <c r="T665" i="1"/>
  <c r="S665" i="1"/>
  <c r="D665" i="1"/>
  <c r="D665" i="1" a="1"/>
  <c r="T664" i="1"/>
  <c r="U664" i="1" s="1"/>
  <c r="S664" i="1"/>
  <c r="D664" i="1"/>
  <c r="D664" i="1" a="1"/>
  <c r="U663" i="1"/>
  <c r="T663" i="1"/>
  <c r="S663" i="1"/>
  <c r="D663" i="1"/>
  <c r="D663" i="1" a="1"/>
  <c r="U662" i="1"/>
  <c r="T662" i="1"/>
  <c r="S662" i="1"/>
  <c r="D662" i="1" a="1"/>
  <c r="D662" i="1" s="1"/>
  <c r="D661" i="1"/>
  <c r="D661" i="1" a="1"/>
  <c r="D660" i="1"/>
  <c r="D660" i="1" a="1"/>
  <c r="D659" i="1" a="1"/>
  <c r="D659" i="1" s="1"/>
  <c r="D658" i="1" a="1"/>
  <c r="D658" i="1" s="1"/>
  <c r="D657" i="1"/>
  <c r="D657" i="1" a="1"/>
  <c r="D656" i="1" a="1"/>
  <c r="D656" i="1" s="1"/>
  <c r="D655" i="1"/>
  <c r="D655" i="1" a="1"/>
  <c r="U654" i="1"/>
  <c r="T654" i="1"/>
  <c r="S654" i="1"/>
  <c r="D654" i="1"/>
  <c r="D654" i="1" a="1"/>
  <c r="U653" i="1"/>
  <c r="T653" i="1"/>
  <c r="S653" i="1"/>
  <c r="D653" i="1" a="1"/>
  <c r="D653" i="1" s="1"/>
  <c r="U652" i="1"/>
  <c r="T652" i="1"/>
  <c r="S652" i="1"/>
  <c r="D652" i="1" a="1"/>
  <c r="D652" i="1" s="1"/>
  <c r="U650" i="1"/>
  <c r="T650" i="1"/>
  <c r="S650" i="1"/>
  <c r="D650" i="1"/>
  <c r="D650" i="1" a="1"/>
  <c r="T649" i="1"/>
  <c r="U649" i="1" s="1"/>
  <c r="S649" i="1"/>
  <c r="D649" i="1"/>
  <c r="D649" i="1" a="1"/>
  <c r="T648" i="1"/>
  <c r="U648" i="1" s="1"/>
  <c r="S648" i="1"/>
  <c r="D648" i="1" a="1"/>
  <c r="D648" i="1" s="1"/>
  <c r="U647" i="1"/>
  <c r="T647" i="1"/>
  <c r="S647" i="1"/>
  <c r="D647" i="1" a="1"/>
  <c r="D647" i="1" s="1"/>
  <c r="U646" i="1"/>
  <c r="T646" i="1"/>
  <c r="S646" i="1"/>
  <c r="D646" i="1" a="1"/>
  <c r="D646" i="1" s="1"/>
  <c r="T645" i="1"/>
  <c r="U645" i="1" s="1"/>
  <c r="S645" i="1"/>
  <c r="D645" i="1" a="1"/>
  <c r="D645" i="1" s="1"/>
  <c r="T644" i="1"/>
  <c r="U644" i="1" s="1"/>
  <c r="S644" i="1"/>
  <c r="D644" i="1"/>
  <c r="D644" i="1" a="1"/>
  <c r="U643" i="1"/>
  <c r="T643" i="1"/>
  <c r="S643" i="1"/>
  <c r="D643" i="1"/>
  <c r="D643" i="1" a="1"/>
  <c r="T642" i="1"/>
  <c r="U642" i="1" s="1"/>
  <c r="S642" i="1"/>
  <c r="D642" i="1"/>
  <c r="D642" i="1" a="1"/>
  <c r="U641" i="1"/>
  <c r="T641" i="1"/>
  <c r="S641" i="1"/>
  <c r="D641" i="1"/>
  <c r="D641" i="1" a="1"/>
  <c r="U640" i="1"/>
  <c r="T640" i="1"/>
  <c r="S640" i="1"/>
  <c r="D640" i="1" a="1"/>
  <c r="D640" i="1" s="1"/>
  <c r="D639" i="1"/>
  <c r="D639" i="1" a="1"/>
  <c r="U638" i="1"/>
  <c r="T638" i="1"/>
  <c r="S638" i="1"/>
  <c r="D638" i="1"/>
  <c r="D638" i="1" a="1"/>
  <c r="U637" i="1"/>
  <c r="T637" i="1"/>
  <c r="S637" i="1"/>
  <c r="D637" i="1" a="1"/>
  <c r="D637" i="1" s="1"/>
  <c r="U636" i="1"/>
  <c r="T636" i="1"/>
  <c r="S636" i="1"/>
  <c r="D636" i="1" a="1"/>
  <c r="D636" i="1" s="1"/>
  <c r="U635" i="1"/>
  <c r="T635" i="1"/>
  <c r="S635" i="1"/>
  <c r="D635" i="1"/>
  <c r="D635" i="1" a="1"/>
  <c r="T634" i="1"/>
  <c r="U634" i="1" s="1"/>
  <c r="S634" i="1"/>
  <c r="D634" i="1"/>
  <c r="D634" i="1" a="1"/>
  <c r="T633" i="1"/>
  <c r="U633" i="1" s="1"/>
  <c r="S633" i="1"/>
  <c r="D633" i="1" a="1"/>
  <c r="D633" i="1" s="1"/>
  <c r="U632" i="1"/>
  <c r="T632" i="1"/>
  <c r="S632" i="1"/>
  <c r="D632" i="1" a="1"/>
  <c r="D632" i="1" s="1"/>
  <c r="U631" i="1"/>
  <c r="T631" i="1"/>
  <c r="S631" i="1"/>
  <c r="D631" i="1" a="1"/>
  <c r="D631" i="1" s="1"/>
  <c r="T630" i="1"/>
  <c r="U630" i="1" s="1"/>
  <c r="S630" i="1"/>
  <c r="D630" i="1" a="1"/>
  <c r="D630" i="1" s="1"/>
  <c r="T629" i="1"/>
  <c r="U629" i="1" s="1"/>
  <c r="S629" i="1"/>
  <c r="D629" i="1"/>
  <c r="D629" i="1" a="1"/>
  <c r="U628" i="1"/>
  <c r="T628" i="1"/>
  <c r="S628" i="1"/>
  <c r="D628" i="1"/>
  <c r="D628" i="1" a="1"/>
  <c r="T627" i="1"/>
  <c r="U627" i="1" s="1"/>
  <c r="S627" i="1"/>
  <c r="D627" i="1"/>
  <c r="D627" i="1" a="1"/>
  <c r="U626" i="1"/>
  <c r="T626" i="1"/>
  <c r="S626" i="1"/>
  <c r="D626" i="1"/>
  <c r="D626" i="1" a="1"/>
  <c r="U625" i="1"/>
  <c r="T625" i="1"/>
  <c r="S625" i="1"/>
  <c r="D625" i="1" a="1"/>
  <c r="D625" i="1" s="1"/>
  <c r="U624" i="1"/>
  <c r="T624" i="1"/>
  <c r="S624" i="1"/>
  <c r="D624" i="1" a="1"/>
  <c r="D624" i="1" s="1"/>
  <c r="U623" i="1"/>
  <c r="T623" i="1"/>
  <c r="S623" i="1"/>
  <c r="D623" i="1"/>
  <c r="D623" i="1" a="1"/>
  <c r="T622" i="1"/>
  <c r="U622" i="1" s="1"/>
  <c r="S622" i="1"/>
  <c r="D622" i="1"/>
  <c r="D622" i="1" a="1"/>
  <c r="T621" i="1"/>
  <c r="U621" i="1" s="1"/>
  <c r="S621" i="1"/>
  <c r="D621" i="1" a="1"/>
  <c r="D621" i="1" s="1"/>
  <c r="U620" i="1"/>
  <c r="T620" i="1"/>
  <c r="S620" i="1"/>
  <c r="D620" i="1" a="1"/>
  <c r="D620" i="1" s="1"/>
  <c r="U619" i="1"/>
  <c r="T619" i="1"/>
  <c r="S619" i="1"/>
  <c r="D619" i="1" a="1"/>
  <c r="D619" i="1" s="1"/>
  <c r="T618" i="1"/>
  <c r="U618" i="1" s="1"/>
  <c r="S618" i="1"/>
  <c r="D618" i="1" a="1"/>
  <c r="D618" i="1" s="1"/>
  <c r="T617" i="1"/>
  <c r="U617" i="1" s="1"/>
  <c r="S617" i="1"/>
  <c r="D617" i="1"/>
  <c r="D617" i="1" a="1"/>
  <c r="T616" i="1"/>
  <c r="U616" i="1" s="1"/>
  <c r="S616" i="1"/>
  <c r="D616" i="1"/>
  <c r="D616" i="1" a="1"/>
  <c r="T615" i="1"/>
  <c r="U615" i="1" s="1"/>
  <c r="S615" i="1"/>
  <c r="D615" i="1"/>
  <c r="D615" i="1" a="1"/>
  <c r="U614" i="1"/>
  <c r="T614" i="1"/>
  <c r="S614" i="1"/>
  <c r="D614" i="1"/>
  <c r="D614" i="1" a="1"/>
  <c r="U613" i="1"/>
  <c r="T613" i="1"/>
  <c r="S613" i="1"/>
  <c r="D613" i="1" a="1"/>
  <c r="D613" i="1" s="1"/>
  <c r="U612" i="1"/>
  <c r="T612" i="1"/>
  <c r="S612" i="1"/>
  <c r="D612" i="1" a="1"/>
  <c r="D612" i="1" s="1"/>
  <c r="U611" i="1"/>
  <c r="T611" i="1"/>
  <c r="S611" i="1"/>
  <c r="D611" i="1"/>
  <c r="D611" i="1" a="1"/>
  <c r="T610" i="1"/>
  <c r="U610" i="1" s="1"/>
  <c r="S610" i="1"/>
  <c r="D610" i="1"/>
  <c r="D610" i="1" a="1"/>
  <c r="T609" i="1"/>
  <c r="U609" i="1" s="1"/>
  <c r="S609" i="1"/>
  <c r="D609" i="1" a="1"/>
  <c r="D609" i="1" s="1"/>
  <c r="U608" i="1"/>
  <c r="T608" i="1"/>
  <c r="S608" i="1"/>
  <c r="D608" i="1" a="1"/>
  <c r="D608" i="1" s="1"/>
  <c r="U607" i="1"/>
  <c r="T607" i="1"/>
  <c r="S607" i="1"/>
  <c r="D607" i="1" a="1"/>
  <c r="D607" i="1" s="1"/>
  <c r="T606" i="1"/>
  <c r="U606" i="1" s="1"/>
  <c r="S606" i="1"/>
  <c r="D606" i="1" a="1"/>
  <c r="D606" i="1" s="1"/>
  <c r="T605" i="1"/>
  <c r="U605" i="1" s="1"/>
  <c r="S605" i="1"/>
  <c r="D605" i="1"/>
  <c r="D605" i="1" a="1"/>
  <c r="U604" i="1"/>
  <c r="T604" i="1"/>
  <c r="S604" i="1"/>
  <c r="D604" i="1"/>
  <c r="D604" i="1" a="1"/>
  <c r="T603" i="1"/>
  <c r="U603" i="1" s="1"/>
  <c r="S603" i="1"/>
  <c r="D603" i="1"/>
  <c r="D603" i="1" a="1"/>
  <c r="U602" i="1"/>
  <c r="T602" i="1"/>
  <c r="S602" i="1"/>
  <c r="D602" i="1"/>
  <c r="D602" i="1" a="1"/>
  <c r="U601" i="1"/>
  <c r="T601" i="1"/>
  <c r="S601" i="1"/>
  <c r="D601" i="1" a="1"/>
  <c r="D601" i="1" s="1"/>
  <c r="U600" i="1"/>
  <c r="T600" i="1"/>
  <c r="S600" i="1"/>
  <c r="D600" i="1" a="1"/>
  <c r="D600" i="1" s="1"/>
  <c r="U599" i="1"/>
  <c r="T599" i="1"/>
  <c r="S599" i="1"/>
  <c r="D599" i="1"/>
  <c r="D599" i="1" a="1"/>
  <c r="T598" i="1"/>
  <c r="U598" i="1" s="1"/>
  <c r="S598" i="1"/>
  <c r="D598" i="1"/>
  <c r="D598" i="1" a="1"/>
  <c r="T597" i="1"/>
  <c r="U597" i="1" s="1"/>
  <c r="S597" i="1"/>
  <c r="D597" i="1" a="1"/>
  <c r="D597" i="1" s="1"/>
  <c r="U596" i="1"/>
  <c r="T596" i="1"/>
  <c r="S596" i="1"/>
  <c r="D596" i="1" a="1"/>
  <c r="D596" i="1" s="1"/>
  <c r="U595" i="1"/>
  <c r="T595" i="1"/>
  <c r="S595" i="1"/>
  <c r="D595" i="1"/>
  <c r="D595" i="1" a="1"/>
  <c r="T594" i="1"/>
  <c r="U594" i="1" s="1"/>
  <c r="S594" i="1"/>
  <c r="D594" i="1" a="1"/>
  <c r="D594" i="1" s="1"/>
  <c r="T593" i="1"/>
  <c r="U593" i="1" s="1"/>
  <c r="S593" i="1"/>
  <c r="D593" i="1"/>
  <c r="D593" i="1" a="1"/>
  <c r="T592" i="1"/>
  <c r="U592" i="1" s="1"/>
  <c r="S592" i="1"/>
  <c r="D592" i="1"/>
  <c r="D592" i="1" a="1"/>
  <c r="T591" i="1"/>
  <c r="U591" i="1" s="1"/>
  <c r="S591" i="1"/>
  <c r="D591" i="1"/>
  <c r="D591" i="1" a="1"/>
  <c r="U590" i="1"/>
  <c r="T590" i="1"/>
  <c r="S590" i="1"/>
  <c r="D590" i="1"/>
  <c r="D590" i="1" a="1"/>
  <c r="U588" i="1"/>
  <c r="T588" i="1"/>
  <c r="S588" i="1"/>
  <c r="D588" i="1" a="1"/>
  <c r="D588" i="1" s="1"/>
  <c r="U587" i="1"/>
  <c r="T587" i="1"/>
  <c r="S587" i="1"/>
  <c r="D587" i="1" a="1"/>
  <c r="D587" i="1" s="1"/>
  <c r="U586" i="1"/>
  <c r="T586" i="1"/>
  <c r="S586" i="1"/>
  <c r="D586" i="1"/>
  <c r="D586" i="1" a="1"/>
  <c r="T585" i="1"/>
  <c r="U585" i="1" s="1"/>
  <c r="S585" i="1"/>
  <c r="D585" i="1"/>
  <c r="D585" i="1" a="1"/>
  <c r="T584" i="1"/>
  <c r="U584" i="1" s="1"/>
  <c r="S584" i="1"/>
  <c r="D584" i="1" a="1"/>
  <c r="D584" i="1" s="1"/>
  <c r="U583" i="1"/>
  <c r="T583" i="1"/>
  <c r="S583" i="1"/>
  <c r="D583" i="1" a="1"/>
  <c r="D583" i="1" s="1"/>
  <c r="U582" i="1"/>
  <c r="T582" i="1"/>
  <c r="S582" i="1"/>
  <c r="D582" i="1"/>
  <c r="D582" i="1" a="1"/>
  <c r="T581" i="1"/>
  <c r="U581" i="1" s="1"/>
  <c r="S581" i="1"/>
  <c r="D581" i="1" a="1"/>
  <c r="D581" i="1" s="1"/>
  <c r="T580" i="1"/>
  <c r="U580" i="1" s="1"/>
  <c r="S580" i="1"/>
  <c r="D580" i="1"/>
  <c r="D580" i="1" a="1"/>
  <c r="T579" i="1"/>
  <c r="U579" i="1" s="1"/>
  <c r="S579" i="1"/>
  <c r="D579" i="1"/>
  <c r="D579" i="1" a="1"/>
  <c r="T578" i="1"/>
  <c r="U578" i="1" s="1"/>
  <c r="S578" i="1"/>
  <c r="D578" i="1"/>
  <c r="D578" i="1" a="1"/>
  <c r="U577" i="1"/>
  <c r="T577" i="1"/>
  <c r="S577" i="1"/>
  <c r="D577" i="1"/>
  <c r="D577" i="1" a="1"/>
  <c r="U576" i="1"/>
  <c r="T576" i="1"/>
  <c r="S576" i="1"/>
  <c r="D576" i="1" a="1"/>
  <c r="D576" i="1" s="1"/>
  <c r="U575" i="1"/>
  <c r="T575" i="1"/>
  <c r="S575" i="1"/>
  <c r="D575" i="1" a="1"/>
  <c r="D575" i="1" s="1"/>
  <c r="U574" i="1"/>
  <c r="T574" i="1"/>
  <c r="S574" i="1"/>
  <c r="D574" i="1"/>
  <c r="D574" i="1" a="1"/>
  <c r="T573" i="1"/>
  <c r="U573" i="1" s="1"/>
  <c r="S573" i="1"/>
  <c r="D573" i="1"/>
  <c r="D573" i="1" a="1"/>
  <c r="T572" i="1"/>
  <c r="U572" i="1" s="1"/>
  <c r="S572" i="1"/>
  <c r="D572" i="1" a="1"/>
  <c r="D572" i="1" s="1"/>
  <c r="U571" i="1"/>
  <c r="T571" i="1"/>
  <c r="S571" i="1"/>
  <c r="D571" i="1" a="1"/>
  <c r="D571" i="1" s="1"/>
  <c r="U570" i="1"/>
  <c r="T570" i="1"/>
  <c r="S570" i="1"/>
  <c r="D570" i="1" a="1"/>
  <c r="D570" i="1" s="1"/>
  <c r="T569" i="1"/>
  <c r="U569" i="1" s="1"/>
  <c r="S569" i="1"/>
  <c r="D569" i="1" a="1"/>
  <c r="D569" i="1" s="1"/>
  <c r="T568" i="1"/>
  <c r="U568" i="1" s="1"/>
  <c r="S568" i="1"/>
  <c r="D568" i="1"/>
  <c r="D568" i="1" a="1"/>
  <c r="T567" i="1"/>
  <c r="U567" i="1" s="1"/>
  <c r="S567" i="1"/>
  <c r="D567" i="1"/>
  <c r="D567" i="1" a="1"/>
  <c r="T566" i="1"/>
  <c r="U566" i="1" s="1"/>
  <c r="S566" i="1"/>
  <c r="D566" i="1"/>
  <c r="D566" i="1" a="1"/>
  <c r="U565" i="1"/>
  <c r="T565" i="1"/>
  <c r="S565" i="1"/>
  <c r="D565" i="1"/>
  <c r="D565" i="1" a="1"/>
  <c r="U564" i="1"/>
  <c r="T564" i="1"/>
  <c r="S564" i="1"/>
  <c r="D564" i="1" a="1"/>
  <c r="D564" i="1" s="1"/>
  <c r="U563" i="1"/>
  <c r="T563" i="1"/>
  <c r="S563" i="1"/>
  <c r="D563" i="1" a="1"/>
  <c r="D563" i="1" s="1"/>
  <c r="U562" i="1"/>
  <c r="T562" i="1"/>
  <c r="S562" i="1"/>
  <c r="D562" i="1"/>
  <c r="D562" i="1" a="1"/>
  <c r="T561" i="1"/>
  <c r="U561" i="1" s="1"/>
  <c r="S561" i="1"/>
  <c r="D561" i="1"/>
  <c r="D561" i="1" a="1"/>
  <c r="T560" i="1"/>
  <c r="U560" i="1" s="1"/>
  <c r="S560" i="1"/>
  <c r="D560" i="1" a="1"/>
  <c r="D560" i="1" s="1"/>
  <c r="U559" i="1"/>
  <c r="T559" i="1"/>
  <c r="S559" i="1"/>
  <c r="D559" i="1" a="1"/>
  <c r="D559" i="1" s="1"/>
  <c r="U558" i="1"/>
  <c r="T558" i="1"/>
  <c r="S558" i="1"/>
  <c r="D558" i="1" a="1"/>
  <c r="D558" i="1" s="1"/>
  <c r="T557" i="1"/>
  <c r="U557" i="1" s="1"/>
  <c r="S557" i="1"/>
  <c r="D557" i="1" a="1"/>
  <c r="D557" i="1" s="1"/>
  <c r="T556" i="1"/>
  <c r="U556" i="1" s="1"/>
  <c r="S556" i="1"/>
  <c r="D556" i="1"/>
  <c r="D556" i="1" a="1"/>
  <c r="T555" i="1"/>
  <c r="U555" i="1" s="1"/>
  <c r="S555" i="1"/>
  <c r="D555" i="1"/>
  <c r="D555" i="1" a="1"/>
  <c r="T554" i="1"/>
  <c r="U554" i="1" s="1"/>
  <c r="S554" i="1"/>
  <c r="D554" i="1"/>
  <c r="D554" i="1" a="1"/>
  <c r="U553" i="1"/>
  <c r="T553" i="1"/>
  <c r="S553" i="1"/>
  <c r="D553" i="1"/>
  <c r="D553" i="1" a="1"/>
  <c r="U552" i="1"/>
  <c r="T552" i="1"/>
  <c r="S552" i="1"/>
  <c r="D552" i="1" a="1"/>
  <c r="D552" i="1" s="1"/>
  <c r="U551" i="1"/>
  <c r="T551" i="1"/>
  <c r="S551" i="1"/>
  <c r="D551" i="1" a="1"/>
  <c r="D551" i="1" s="1"/>
  <c r="U550" i="1"/>
  <c r="T550" i="1"/>
  <c r="S550" i="1"/>
  <c r="D550" i="1"/>
  <c r="D550" i="1" a="1"/>
  <c r="T549" i="1"/>
  <c r="U549" i="1" s="1"/>
  <c r="S549" i="1"/>
  <c r="D549" i="1"/>
  <c r="D549" i="1" a="1"/>
  <c r="T548" i="1"/>
  <c r="U548" i="1" s="1"/>
  <c r="S548" i="1"/>
  <c r="D548" i="1" a="1"/>
  <c r="D548" i="1" s="1"/>
  <c r="U547" i="1"/>
  <c r="T547" i="1"/>
  <c r="S547" i="1"/>
  <c r="D547" i="1" a="1"/>
  <c r="D547" i="1" s="1"/>
  <c r="U546" i="1"/>
  <c r="T546" i="1"/>
  <c r="S546" i="1"/>
  <c r="D546" i="1" a="1"/>
  <c r="D546" i="1" s="1"/>
  <c r="T545" i="1"/>
  <c r="U545" i="1" s="1"/>
  <c r="S545" i="1"/>
  <c r="D545" i="1" a="1"/>
  <c r="D545" i="1" s="1"/>
  <c r="T544" i="1"/>
  <c r="U544" i="1" s="1"/>
  <c r="S544" i="1"/>
  <c r="D544" i="1"/>
  <c r="D544" i="1" a="1"/>
  <c r="T543" i="1"/>
  <c r="U543" i="1" s="1"/>
  <c r="S543" i="1"/>
  <c r="D543" i="1"/>
  <c r="D543" i="1" a="1"/>
  <c r="T542" i="1"/>
  <c r="U542" i="1" s="1"/>
  <c r="S542" i="1"/>
  <c r="D542" i="1"/>
  <c r="D542" i="1" a="1"/>
  <c r="U541" i="1"/>
  <c r="T541" i="1"/>
  <c r="S541" i="1"/>
  <c r="D541" i="1"/>
  <c r="D541" i="1" a="1"/>
  <c r="U540" i="1"/>
  <c r="T540" i="1"/>
  <c r="S540" i="1"/>
  <c r="D540" i="1" a="1"/>
  <c r="D540" i="1" s="1"/>
  <c r="U539" i="1"/>
  <c r="T539" i="1"/>
  <c r="S539" i="1"/>
  <c r="D539" i="1" a="1"/>
  <c r="D539" i="1" s="1"/>
  <c r="U538" i="1"/>
  <c r="T538" i="1"/>
  <c r="S538" i="1"/>
  <c r="D538" i="1"/>
  <c r="D538" i="1" a="1"/>
  <c r="T537" i="1"/>
  <c r="U537" i="1" s="1"/>
  <c r="S537" i="1"/>
  <c r="D537" i="1"/>
  <c r="D537" i="1" a="1"/>
  <c r="T536" i="1"/>
  <c r="U536" i="1" s="1"/>
  <c r="S536" i="1"/>
  <c r="D536" i="1" a="1"/>
  <c r="D536" i="1" s="1"/>
  <c r="U535" i="1"/>
  <c r="T535" i="1"/>
  <c r="S535" i="1"/>
  <c r="D535" i="1" a="1"/>
  <c r="D535" i="1" s="1"/>
  <c r="U534" i="1"/>
  <c r="T534" i="1"/>
  <c r="S534" i="1"/>
  <c r="D534" i="1" a="1"/>
  <c r="D534" i="1" s="1"/>
  <c r="T533" i="1"/>
  <c r="U533" i="1" s="1"/>
  <c r="S533" i="1"/>
  <c r="D533" i="1" a="1"/>
  <c r="D533" i="1" s="1"/>
  <c r="T532" i="1"/>
  <c r="U532" i="1" s="1"/>
  <c r="S532" i="1"/>
  <c r="D532" i="1"/>
  <c r="D532" i="1" a="1"/>
  <c r="U531" i="1"/>
  <c r="T531" i="1"/>
  <c r="S531" i="1"/>
  <c r="D531" i="1"/>
  <c r="D531" i="1" a="1"/>
  <c r="T530" i="1"/>
  <c r="U530" i="1" s="1"/>
  <c r="S530" i="1"/>
  <c r="D530" i="1"/>
  <c r="D530" i="1" a="1"/>
  <c r="U529" i="1"/>
  <c r="T529" i="1"/>
  <c r="S529" i="1"/>
  <c r="D529" i="1"/>
  <c r="D529" i="1" a="1"/>
  <c r="U528" i="1"/>
  <c r="T528" i="1"/>
  <c r="S528" i="1"/>
  <c r="D528" i="1" a="1"/>
  <c r="D528" i="1" s="1"/>
  <c r="U527" i="1"/>
  <c r="T527" i="1"/>
  <c r="S527" i="1"/>
  <c r="D527" i="1" a="1"/>
  <c r="D527" i="1" s="1"/>
  <c r="U526" i="1"/>
  <c r="T526" i="1"/>
  <c r="S526" i="1"/>
  <c r="D526" i="1"/>
  <c r="D526" i="1" a="1"/>
  <c r="T525" i="1"/>
  <c r="U525" i="1" s="1"/>
  <c r="S525" i="1"/>
  <c r="D525" i="1"/>
  <c r="D525" i="1" a="1"/>
  <c r="T524" i="1"/>
  <c r="U524" i="1" s="1"/>
  <c r="S524" i="1"/>
  <c r="D524" i="1" a="1"/>
  <c r="D524" i="1" s="1"/>
  <c r="U523" i="1"/>
  <c r="T523" i="1"/>
  <c r="S523" i="1"/>
  <c r="D523" i="1" a="1"/>
  <c r="D523" i="1" s="1"/>
  <c r="U522" i="1"/>
  <c r="T522" i="1"/>
  <c r="S522" i="1"/>
  <c r="D522" i="1"/>
  <c r="D522" i="1" a="1"/>
  <c r="T521" i="1"/>
  <c r="U521" i="1" s="1"/>
  <c r="S521" i="1"/>
  <c r="D521" i="1" a="1"/>
  <c r="D521" i="1" s="1"/>
  <c r="T520" i="1"/>
  <c r="U520" i="1" s="1"/>
  <c r="S520" i="1"/>
  <c r="D520" i="1"/>
  <c r="D520" i="1" a="1"/>
  <c r="T519" i="1"/>
  <c r="U519" i="1" s="1"/>
  <c r="S519" i="1"/>
  <c r="D519" i="1"/>
  <c r="D519" i="1" a="1"/>
  <c r="T518" i="1"/>
  <c r="U518" i="1" s="1"/>
  <c r="S518" i="1"/>
  <c r="D518" i="1"/>
  <c r="D518" i="1" a="1"/>
  <c r="U517" i="1"/>
  <c r="T517" i="1"/>
  <c r="S517" i="1"/>
  <c r="D517" i="1"/>
  <c r="D517" i="1" a="1"/>
  <c r="U516" i="1"/>
  <c r="T516" i="1"/>
  <c r="S516" i="1"/>
  <c r="D516" i="1" a="1"/>
  <c r="D516" i="1" s="1"/>
  <c r="U515" i="1"/>
  <c r="T515" i="1"/>
  <c r="S515" i="1"/>
  <c r="D515" i="1" a="1"/>
  <c r="D515" i="1" s="1"/>
  <c r="U514" i="1"/>
  <c r="T514" i="1"/>
  <c r="S514" i="1"/>
  <c r="D514" i="1"/>
  <c r="D514" i="1" a="1"/>
  <c r="T513" i="1"/>
  <c r="U513" i="1" s="1"/>
  <c r="S513" i="1"/>
  <c r="D513" i="1"/>
  <c r="D513" i="1" a="1"/>
  <c r="T512" i="1"/>
  <c r="U512" i="1" s="1"/>
  <c r="S512" i="1"/>
  <c r="D512" i="1" a="1"/>
  <c r="D512" i="1" s="1"/>
  <c r="U511" i="1"/>
  <c r="T511" i="1"/>
  <c r="S511" i="1"/>
  <c r="D511" i="1" a="1"/>
  <c r="D511" i="1" s="1"/>
  <c r="U510" i="1"/>
  <c r="T510" i="1"/>
  <c r="S510" i="1"/>
  <c r="D510" i="1"/>
  <c r="D510" i="1" a="1"/>
  <c r="T509" i="1"/>
  <c r="U509" i="1" s="1"/>
  <c r="S509" i="1"/>
  <c r="D509" i="1" a="1"/>
  <c r="D509" i="1" s="1"/>
  <c r="T508" i="1"/>
  <c r="U508" i="1" s="1"/>
  <c r="S508" i="1"/>
  <c r="D508" i="1"/>
  <c r="D508" i="1" a="1"/>
  <c r="T507" i="1"/>
  <c r="U507" i="1" s="1"/>
  <c r="S507" i="1"/>
  <c r="D507" i="1"/>
  <c r="D507" i="1" a="1"/>
  <c r="T506" i="1"/>
  <c r="U506" i="1" s="1"/>
  <c r="S506" i="1"/>
  <c r="D506" i="1"/>
  <c r="D506" i="1" a="1"/>
  <c r="U505" i="1"/>
  <c r="T505" i="1"/>
  <c r="S505" i="1"/>
  <c r="D505" i="1"/>
  <c r="D505" i="1" a="1"/>
  <c r="U504" i="1"/>
  <c r="T504" i="1"/>
  <c r="S504" i="1"/>
  <c r="D504" i="1" a="1"/>
  <c r="D504" i="1" s="1"/>
  <c r="U503" i="1"/>
  <c r="T503" i="1"/>
  <c r="S503" i="1"/>
  <c r="D503" i="1" a="1"/>
  <c r="D503" i="1" s="1"/>
  <c r="U502" i="1"/>
  <c r="T502" i="1"/>
  <c r="S502" i="1"/>
  <c r="D502" i="1"/>
  <c r="D502" i="1" a="1"/>
  <c r="T501" i="1"/>
  <c r="U501" i="1" s="1"/>
  <c r="S501" i="1"/>
  <c r="D501" i="1"/>
  <c r="D501" i="1" a="1"/>
  <c r="T500" i="1"/>
  <c r="U500" i="1" s="1"/>
  <c r="S500" i="1"/>
  <c r="D500" i="1" a="1"/>
  <c r="D500" i="1" s="1"/>
  <c r="U499" i="1"/>
  <c r="T499" i="1"/>
  <c r="S499" i="1"/>
  <c r="D499" i="1" a="1"/>
  <c r="D499" i="1" s="1"/>
  <c r="U498" i="1"/>
  <c r="T498" i="1"/>
  <c r="S498" i="1"/>
  <c r="D498" i="1" a="1"/>
  <c r="D498" i="1" s="1"/>
  <c r="T497" i="1"/>
  <c r="U497" i="1" s="1"/>
  <c r="S497" i="1"/>
  <c r="D497" i="1" a="1"/>
  <c r="D497" i="1" s="1"/>
  <c r="T496" i="1"/>
  <c r="U496" i="1" s="1"/>
  <c r="S496" i="1"/>
  <c r="D496" i="1"/>
  <c r="D496" i="1" a="1"/>
  <c r="T495" i="1"/>
  <c r="U495" i="1" s="1"/>
  <c r="S495" i="1"/>
  <c r="D495" i="1"/>
  <c r="D495" i="1" a="1"/>
  <c r="T494" i="1"/>
  <c r="U494" i="1" s="1"/>
  <c r="S494" i="1"/>
  <c r="D494" i="1"/>
  <c r="D494" i="1" a="1"/>
  <c r="U493" i="1"/>
  <c r="T493" i="1"/>
  <c r="S493" i="1"/>
  <c r="D493" i="1"/>
  <c r="D493" i="1" a="1"/>
  <c r="U492" i="1"/>
  <c r="T492" i="1"/>
  <c r="S492" i="1"/>
  <c r="D492" i="1" a="1"/>
  <c r="D492" i="1" s="1"/>
  <c r="U491" i="1"/>
  <c r="T491" i="1"/>
  <c r="S491" i="1"/>
  <c r="D491" i="1" a="1"/>
  <c r="D491" i="1" s="1"/>
  <c r="U490" i="1"/>
  <c r="T490" i="1"/>
  <c r="S490" i="1"/>
  <c r="D490" i="1"/>
  <c r="D490" i="1" a="1"/>
  <c r="T489" i="1"/>
  <c r="U489" i="1" s="1"/>
  <c r="S489" i="1"/>
  <c r="D489" i="1"/>
  <c r="D489" i="1" a="1"/>
  <c r="T488" i="1"/>
  <c r="U488" i="1" s="1"/>
  <c r="S488" i="1"/>
  <c r="D488" i="1" a="1"/>
  <c r="D488" i="1" s="1"/>
  <c r="U487" i="1"/>
  <c r="T487" i="1"/>
  <c r="S487" i="1"/>
  <c r="D487" i="1" a="1"/>
  <c r="D487" i="1" s="1"/>
  <c r="U486" i="1"/>
  <c r="T486" i="1"/>
  <c r="S486" i="1"/>
  <c r="D486" i="1" a="1"/>
  <c r="D486" i="1" s="1"/>
  <c r="T485" i="1"/>
  <c r="U485" i="1" s="1"/>
  <c r="S485" i="1"/>
  <c r="D485" i="1" a="1"/>
  <c r="D485" i="1" s="1"/>
  <c r="T484" i="1"/>
  <c r="U484" i="1" s="1"/>
  <c r="S484" i="1"/>
  <c r="D484" i="1" a="1"/>
  <c r="D484" i="1" s="1"/>
  <c r="U483" i="1"/>
  <c r="T483" i="1"/>
  <c r="S483" i="1"/>
  <c r="D483" i="1"/>
  <c r="D483" i="1" a="1"/>
  <c r="T482" i="1"/>
  <c r="U482" i="1" s="1"/>
  <c r="S482" i="1"/>
  <c r="D482" i="1"/>
  <c r="D482" i="1" a="1"/>
  <c r="T481" i="1"/>
  <c r="U481" i="1" s="1"/>
  <c r="S481" i="1"/>
  <c r="D481" i="1"/>
  <c r="D481" i="1" a="1"/>
  <c r="U480" i="1"/>
  <c r="T480" i="1"/>
  <c r="S480" i="1"/>
  <c r="D480" i="1" a="1"/>
  <c r="D480" i="1" s="1"/>
  <c r="U479" i="1"/>
  <c r="T479" i="1"/>
  <c r="S479" i="1"/>
  <c r="D479" i="1" a="1"/>
  <c r="D479" i="1" s="1"/>
  <c r="U478" i="1"/>
  <c r="T478" i="1"/>
  <c r="S478" i="1"/>
  <c r="D478" i="1"/>
  <c r="D478" i="1" a="1"/>
  <c r="T477" i="1"/>
  <c r="U477" i="1" s="1"/>
  <c r="S477" i="1"/>
  <c r="D477" i="1"/>
  <c r="D477" i="1" a="1"/>
  <c r="T476" i="1"/>
  <c r="U476" i="1" s="1"/>
  <c r="S476" i="1"/>
  <c r="D476" i="1" a="1"/>
  <c r="D476" i="1" s="1"/>
  <c r="U475" i="1"/>
  <c r="T475" i="1"/>
  <c r="S475" i="1"/>
  <c r="D475" i="1" a="1"/>
  <c r="D475" i="1" s="1"/>
  <c r="U474" i="1"/>
  <c r="T474" i="1"/>
  <c r="S474" i="1"/>
  <c r="D474" i="1" a="1"/>
  <c r="D474" i="1" s="1"/>
  <c r="T473" i="1"/>
  <c r="U473" i="1" s="1"/>
  <c r="S473" i="1"/>
  <c r="D473" i="1" a="1"/>
  <c r="D473" i="1" s="1"/>
  <c r="T472" i="1"/>
  <c r="U472" i="1" s="1"/>
  <c r="S472" i="1"/>
  <c r="D472" i="1" a="1"/>
  <c r="D472" i="1" s="1"/>
  <c r="U471" i="1"/>
  <c r="T471" i="1"/>
  <c r="S471" i="1"/>
  <c r="D471" i="1"/>
  <c r="D471" i="1" a="1"/>
  <c r="T470" i="1"/>
  <c r="U470" i="1" s="1"/>
  <c r="S470" i="1"/>
  <c r="D470" i="1"/>
  <c r="D470" i="1" a="1"/>
  <c r="T469" i="1"/>
  <c r="U469" i="1" s="1"/>
  <c r="S469" i="1"/>
  <c r="D469" i="1"/>
  <c r="D469" i="1" a="1"/>
  <c r="U468" i="1"/>
  <c r="T468" i="1"/>
  <c r="S468" i="1"/>
  <c r="D468" i="1" a="1"/>
  <c r="D468" i="1" s="1"/>
  <c r="U467" i="1"/>
  <c r="T467" i="1"/>
  <c r="S467" i="1"/>
  <c r="D467" i="1" a="1"/>
  <c r="D467" i="1" s="1"/>
  <c r="U466" i="1"/>
  <c r="T466" i="1"/>
  <c r="S466" i="1"/>
  <c r="D466" i="1" a="1"/>
  <c r="D466" i="1" s="1"/>
  <c r="T465" i="1"/>
  <c r="U465" i="1" s="1"/>
  <c r="S465" i="1"/>
  <c r="D465" i="1"/>
  <c r="D465" i="1" a="1"/>
  <c r="T464" i="1"/>
  <c r="U464" i="1" s="1"/>
  <c r="S464" i="1"/>
  <c r="D464" i="1" a="1"/>
  <c r="D464" i="1" s="1"/>
  <c r="T463" i="1"/>
  <c r="U463" i="1" s="1"/>
  <c r="S463" i="1"/>
  <c r="D463" i="1" a="1"/>
  <c r="D463" i="1" s="1"/>
  <c r="U462" i="1"/>
  <c r="T462" i="1"/>
  <c r="S462" i="1"/>
  <c r="D462" i="1" a="1"/>
  <c r="D462" i="1" s="1"/>
  <c r="T461" i="1"/>
  <c r="U461" i="1" s="1"/>
  <c r="S461" i="1"/>
  <c r="D461" i="1" a="1"/>
  <c r="D461" i="1" s="1"/>
  <c r="T460" i="1"/>
  <c r="U460" i="1" s="1"/>
  <c r="S460" i="1"/>
  <c r="D460" i="1" a="1"/>
  <c r="D460" i="1" s="1"/>
  <c r="U459" i="1"/>
  <c r="T459" i="1"/>
  <c r="S459" i="1"/>
  <c r="D459" i="1"/>
  <c r="D459" i="1" a="1"/>
  <c r="T458" i="1"/>
  <c r="U458" i="1" s="1"/>
  <c r="S458" i="1"/>
  <c r="D458" i="1"/>
  <c r="D458" i="1" a="1"/>
  <c r="T457" i="1"/>
  <c r="U457" i="1" s="1"/>
  <c r="S457" i="1"/>
  <c r="D457" i="1"/>
  <c r="D457" i="1" a="1"/>
  <c r="U456" i="1"/>
  <c r="T456" i="1"/>
  <c r="S456" i="1"/>
  <c r="D456" i="1" a="1"/>
  <c r="D456" i="1" s="1"/>
  <c r="U455" i="1"/>
  <c r="T455" i="1"/>
  <c r="S455" i="1"/>
  <c r="D455" i="1" a="1"/>
  <c r="D455" i="1" s="1"/>
  <c r="U454" i="1"/>
  <c r="T454" i="1"/>
  <c r="S454" i="1"/>
  <c r="D454" i="1" a="1"/>
  <c r="D454" i="1" s="1"/>
  <c r="T453" i="1"/>
  <c r="U453" i="1" s="1"/>
  <c r="S453" i="1"/>
  <c r="D453" i="1"/>
  <c r="D453" i="1" a="1"/>
  <c r="T452" i="1"/>
  <c r="U452" i="1" s="1"/>
  <c r="S452" i="1"/>
  <c r="D452" i="1" a="1"/>
  <c r="D452" i="1" s="1"/>
  <c r="T451" i="1"/>
  <c r="U451" i="1" s="1"/>
  <c r="S451" i="1"/>
  <c r="D451" i="1" a="1"/>
  <c r="D451" i="1" s="1"/>
  <c r="U450" i="1"/>
  <c r="T450" i="1"/>
  <c r="S450" i="1"/>
  <c r="D450" i="1"/>
  <c r="D450" i="1" a="1"/>
  <c r="T449" i="1"/>
  <c r="U449" i="1" s="1"/>
  <c r="S449" i="1"/>
  <c r="D449" i="1" a="1"/>
  <c r="D449" i="1" s="1"/>
  <c r="T448" i="1"/>
  <c r="U448" i="1" s="1"/>
  <c r="S448" i="1"/>
  <c r="D448" i="1" a="1"/>
  <c r="D448" i="1" s="1"/>
  <c r="T447" i="1"/>
  <c r="U447" i="1" s="1"/>
  <c r="S447" i="1"/>
  <c r="D447" i="1"/>
  <c r="D447" i="1" a="1"/>
  <c r="T446" i="1"/>
  <c r="U446" i="1" s="1"/>
  <c r="S446" i="1"/>
  <c r="D446" i="1"/>
  <c r="D446" i="1" a="1"/>
  <c r="T445" i="1"/>
  <c r="U445" i="1" s="1"/>
  <c r="S445" i="1"/>
  <c r="D445" i="1"/>
  <c r="D445" i="1" a="1"/>
  <c r="U444" i="1"/>
  <c r="T444" i="1"/>
  <c r="S444" i="1"/>
  <c r="D444" i="1" a="1"/>
  <c r="D444" i="1" s="1"/>
  <c r="U443" i="1"/>
  <c r="T443" i="1"/>
  <c r="S443" i="1"/>
  <c r="D443" i="1" a="1"/>
  <c r="D443" i="1" s="1"/>
  <c r="U442" i="1"/>
  <c r="T442" i="1"/>
  <c r="S442" i="1"/>
  <c r="D442" i="1" a="1"/>
  <c r="D442" i="1" s="1"/>
  <c r="T441" i="1"/>
  <c r="U441" i="1" s="1"/>
  <c r="S441" i="1"/>
  <c r="D441" i="1" a="1"/>
  <c r="D441" i="1" s="1"/>
  <c r="T440" i="1"/>
  <c r="U440" i="1" s="1"/>
  <c r="S440" i="1"/>
  <c r="D440" i="1" a="1"/>
  <c r="D440" i="1" s="1"/>
  <c r="T439" i="1"/>
  <c r="U439" i="1" s="1"/>
  <c r="S439" i="1"/>
  <c r="D439" i="1" a="1"/>
  <c r="D439" i="1" s="1"/>
  <c r="T438" i="1"/>
  <c r="U438" i="1" s="1"/>
  <c r="S438" i="1"/>
  <c r="D438" i="1" a="1"/>
  <c r="D438" i="1" s="1"/>
  <c r="T437" i="1"/>
  <c r="U437" i="1" s="1"/>
  <c r="S437" i="1"/>
  <c r="D437" i="1" a="1"/>
  <c r="D437" i="1" s="1"/>
  <c r="T436" i="1"/>
  <c r="U436" i="1" s="1"/>
  <c r="S436" i="1"/>
  <c r="D436" i="1" a="1"/>
  <c r="D436" i="1" s="1"/>
  <c r="T435" i="1"/>
  <c r="U435" i="1" s="1"/>
  <c r="S435" i="1"/>
  <c r="D435" i="1"/>
  <c r="D435" i="1" a="1"/>
  <c r="T434" i="1"/>
  <c r="U434" i="1" s="1"/>
  <c r="S434" i="1"/>
  <c r="D434" i="1"/>
  <c r="D434" i="1" a="1"/>
  <c r="T433" i="1"/>
  <c r="U433" i="1" s="1"/>
  <c r="S433" i="1"/>
  <c r="D433" i="1"/>
  <c r="D433" i="1" a="1"/>
  <c r="U432" i="1"/>
  <c r="T432" i="1"/>
  <c r="S432" i="1"/>
  <c r="D432" i="1" a="1"/>
  <c r="D432" i="1" s="1"/>
  <c r="U431" i="1"/>
  <c r="T431" i="1"/>
  <c r="S431" i="1"/>
  <c r="D431" i="1" a="1"/>
  <c r="D431" i="1" s="1"/>
  <c r="U430" i="1"/>
  <c r="T430" i="1"/>
  <c r="S430" i="1"/>
  <c r="D430" i="1" a="1"/>
  <c r="D430" i="1" s="1"/>
  <c r="T429" i="1"/>
  <c r="U429" i="1" s="1"/>
  <c r="S429" i="1"/>
  <c r="D429" i="1" a="1"/>
  <c r="D429" i="1" s="1"/>
  <c r="T428" i="1"/>
  <c r="U428" i="1" s="1"/>
  <c r="S428" i="1"/>
  <c r="D428" i="1" a="1"/>
  <c r="D428" i="1" s="1"/>
  <c r="T427" i="1"/>
  <c r="U427" i="1" s="1"/>
  <c r="S427" i="1"/>
  <c r="D427" i="1" a="1"/>
  <c r="D427" i="1" s="1"/>
  <c r="T426" i="1"/>
  <c r="U426" i="1" s="1"/>
  <c r="S426" i="1"/>
  <c r="D426" i="1" a="1"/>
  <c r="D426" i="1" s="1"/>
  <c r="T425" i="1"/>
  <c r="U425" i="1" s="1"/>
  <c r="S425" i="1"/>
  <c r="D425" i="1" a="1"/>
  <c r="D425" i="1" s="1"/>
  <c r="T424" i="1"/>
  <c r="U424" i="1" s="1"/>
  <c r="S424" i="1"/>
  <c r="D424" i="1" a="1"/>
  <c r="D424" i="1" s="1"/>
  <c r="U423" i="1"/>
  <c r="T423" i="1"/>
  <c r="S423" i="1"/>
  <c r="D423" i="1"/>
  <c r="D423" i="1" a="1"/>
  <c r="T422" i="1"/>
  <c r="U422" i="1" s="1"/>
  <c r="S422" i="1"/>
  <c r="D422" i="1"/>
  <c r="D422" i="1" a="1"/>
  <c r="T421" i="1"/>
  <c r="U421" i="1" s="1"/>
  <c r="S421" i="1"/>
  <c r="D421" i="1"/>
  <c r="D421" i="1" a="1"/>
  <c r="U420" i="1"/>
  <c r="T420" i="1"/>
  <c r="S420" i="1"/>
  <c r="D420" i="1" a="1"/>
  <c r="D420" i="1" s="1"/>
  <c r="U419" i="1"/>
  <c r="T419" i="1"/>
  <c r="S419" i="1"/>
  <c r="D419" i="1" a="1"/>
  <c r="D419" i="1" s="1"/>
  <c r="U418" i="1"/>
  <c r="T418" i="1"/>
  <c r="S418" i="1"/>
  <c r="D418" i="1" a="1"/>
  <c r="D418" i="1" s="1"/>
  <c r="T417" i="1"/>
  <c r="U417" i="1" s="1"/>
  <c r="S417" i="1"/>
  <c r="D417" i="1" a="1"/>
  <c r="D417" i="1" s="1"/>
  <c r="T416" i="1"/>
  <c r="U416" i="1" s="1"/>
  <c r="S416" i="1"/>
  <c r="D416" i="1" a="1"/>
  <c r="D416" i="1" s="1"/>
  <c r="T415" i="1"/>
  <c r="U415" i="1" s="1"/>
  <c r="S415" i="1"/>
  <c r="D415" i="1" a="1"/>
  <c r="D415" i="1" s="1"/>
  <c r="T414" i="1"/>
  <c r="U414" i="1" s="1"/>
  <c r="S414" i="1"/>
  <c r="D414" i="1"/>
  <c r="D414" i="1" a="1"/>
  <c r="T413" i="1"/>
  <c r="U413" i="1" s="1"/>
  <c r="S413" i="1"/>
  <c r="D413" i="1" a="1"/>
  <c r="D413" i="1" s="1"/>
  <c r="T412" i="1"/>
  <c r="U412" i="1" s="1"/>
  <c r="S412" i="1"/>
  <c r="D412" i="1" a="1"/>
  <c r="D412" i="1" s="1"/>
  <c r="T411" i="1"/>
  <c r="U411" i="1" s="1"/>
  <c r="S411" i="1"/>
  <c r="D411" i="1"/>
  <c r="D411" i="1" a="1"/>
  <c r="T410" i="1"/>
  <c r="U410" i="1" s="1"/>
  <c r="S410" i="1"/>
  <c r="D410" i="1"/>
  <c r="D410" i="1" a="1"/>
  <c r="T409" i="1"/>
  <c r="U409" i="1" s="1"/>
  <c r="S409" i="1"/>
  <c r="D409" i="1"/>
  <c r="D409" i="1" a="1"/>
  <c r="U408" i="1"/>
  <c r="T408" i="1"/>
  <c r="S408" i="1"/>
  <c r="D408" i="1" a="1"/>
  <c r="D408" i="1" s="1"/>
  <c r="U407" i="1"/>
  <c r="T407" i="1"/>
  <c r="S407" i="1"/>
  <c r="D407" i="1" a="1"/>
  <c r="D407" i="1" s="1"/>
  <c r="U406" i="1"/>
  <c r="T406" i="1"/>
  <c r="S406" i="1"/>
  <c r="D406" i="1" a="1"/>
  <c r="D406" i="1" s="1"/>
  <c r="T405" i="1"/>
  <c r="U405" i="1" s="1"/>
  <c r="S405" i="1"/>
  <c r="D405" i="1" a="1"/>
  <c r="D405" i="1" s="1"/>
  <c r="T404" i="1"/>
  <c r="U404" i="1" s="1"/>
  <c r="S404" i="1"/>
  <c r="D404" i="1" a="1"/>
  <c r="D404" i="1" s="1"/>
  <c r="T403" i="1"/>
  <c r="U403" i="1" s="1"/>
  <c r="S403" i="1"/>
  <c r="D403" i="1" a="1"/>
  <c r="D403" i="1" s="1"/>
  <c r="T402" i="1"/>
  <c r="U402" i="1" s="1"/>
  <c r="S402" i="1"/>
  <c r="D402" i="1" a="1"/>
  <c r="D402" i="1" s="1"/>
  <c r="T401" i="1"/>
  <c r="U401" i="1" s="1"/>
  <c r="S401" i="1"/>
  <c r="D401" i="1" a="1"/>
  <c r="D401" i="1" s="1"/>
  <c r="T400" i="1"/>
  <c r="U400" i="1" s="1"/>
  <c r="S400" i="1"/>
  <c r="D400" i="1" a="1"/>
  <c r="D400" i="1" s="1"/>
  <c r="T399" i="1"/>
  <c r="U399" i="1" s="1"/>
  <c r="S399" i="1"/>
  <c r="D399" i="1"/>
  <c r="D399" i="1" a="1"/>
  <c r="T398" i="1"/>
  <c r="U398" i="1" s="1"/>
  <c r="S398" i="1"/>
  <c r="D398" i="1"/>
  <c r="D398" i="1" a="1"/>
  <c r="T397" i="1"/>
  <c r="U397" i="1" s="1"/>
  <c r="S397" i="1"/>
  <c r="D397" i="1"/>
  <c r="D397" i="1" a="1"/>
  <c r="U396" i="1"/>
  <c r="T396" i="1"/>
  <c r="S396" i="1"/>
  <c r="D396" i="1" a="1"/>
  <c r="D396" i="1" s="1"/>
  <c r="U395" i="1"/>
  <c r="T395" i="1"/>
  <c r="S395" i="1"/>
  <c r="D395" i="1" a="1"/>
  <c r="D395" i="1" s="1"/>
  <c r="U394" i="1"/>
  <c r="T394" i="1"/>
  <c r="S394" i="1"/>
  <c r="D394" i="1" a="1"/>
  <c r="D394" i="1" s="1"/>
  <c r="T393" i="1"/>
  <c r="U393" i="1" s="1"/>
  <c r="S393" i="1"/>
  <c r="D393" i="1" a="1"/>
  <c r="D393" i="1" s="1"/>
  <c r="T392" i="1"/>
  <c r="U392" i="1" s="1"/>
  <c r="S392" i="1"/>
  <c r="D392" i="1" a="1"/>
  <c r="D392" i="1" s="1"/>
  <c r="T391" i="1"/>
  <c r="U391" i="1" s="1"/>
  <c r="S391" i="1"/>
  <c r="D391" i="1" a="1"/>
  <c r="D391" i="1" s="1"/>
  <c r="T390" i="1"/>
  <c r="U390" i="1" s="1"/>
  <c r="S390" i="1"/>
  <c r="D390" i="1" a="1"/>
  <c r="D390" i="1" s="1"/>
  <c r="T389" i="1"/>
  <c r="U389" i="1" s="1"/>
  <c r="S389" i="1"/>
  <c r="D389" i="1" a="1"/>
  <c r="D389" i="1" s="1"/>
  <c r="T388" i="1"/>
  <c r="U388" i="1" s="1"/>
  <c r="S388" i="1"/>
  <c r="D388" i="1" a="1"/>
  <c r="D388" i="1" s="1"/>
  <c r="U387" i="1"/>
  <c r="T387" i="1"/>
  <c r="S387" i="1"/>
  <c r="D387" i="1"/>
  <c r="D387" i="1" a="1"/>
  <c r="T386" i="1"/>
  <c r="U386" i="1" s="1"/>
  <c r="S386" i="1"/>
  <c r="D386" i="1"/>
  <c r="D386" i="1" a="1"/>
  <c r="T385" i="1"/>
  <c r="U385" i="1" s="1"/>
  <c r="S385" i="1"/>
  <c r="D385" i="1"/>
  <c r="D385" i="1" a="1"/>
  <c r="U384" i="1"/>
  <c r="T384" i="1"/>
  <c r="S384" i="1"/>
  <c r="D384" i="1" a="1"/>
  <c r="D384" i="1" s="1"/>
  <c r="U383" i="1"/>
  <c r="T383" i="1"/>
  <c r="S383" i="1"/>
  <c r="D383" i="1" a="1"/>
  <c r="D383" i="1" s="1"/>
  <c r="U382" i="1"/>
  <c r="T382" i="1"/>
  <c r="S382" i="1"/>
  <c r="D382" i="1" a="1"/>
  <c r="D382" i="1" s="1"/>
  <c r="T381" i="1"/>
  <c r="U381" i="1" s="1"/>
  <c r="S381" i="1"/>
  <c r="D381" i="1" a="1"/>
  <c r="D381" i="1" s="1"/>
  <c r="T380" i="1"/>
  <c r="U380" i="1" s="1"/>
  <c r="S380" i="1"/>
  <c r="D380" i="1" a="1"/>
  <c r="D380" i="1" s="1"/>
  <c r="T379" i="1"/>
  <c r="U379" i="1" s="1"/>
  <c r="S379" i="1"/>
  <c r="D379" i="1" a="1"/>
  <c r="D379" i="1" s="1"/>
  <c r="T378" i="1"/>
  <c r="U378" i="1" s="1"/>
  <c r="S378" i="1"/>
  <c r="D378" i="1"/>
  <c r="D378" i="1" a="1"/>
  <c r="T377" i="1"/>
  <c r="U377" i="1" s="1"/>
  <c r="S377" i="1"/>
  <c r="D377" i="1" a="1"/>
  <c r="D377" i="1" s="1"/>
  <c r="T376" i="1"/>
  <c r="U376" i="1" s="1"/>
  <c r="S376" i="1"/>
  <c r="D376" i="1" a="1"/>
  <c r="D376" i="1" s="1"/>
  <c r="T375" i="1"/>
  <c r="U375" i="1" s="1"/>
  <c r="S375" i="1"/>
  <c r="D375" i="1"/>
  <c r="D375" i="1" a="1"/>
  <c r="T374" i="1"/>
  <c r="U374" i="1" s="1"/>
  <c r="S374" i="1"/>
  <c r="D374" i="1"/>
  <c r="D374" i="1" a="1"/>
  <c r="T373" i="1"/>
  <c r="U373" i="1" s="1"/>
  <c r="S373" i="1"/>
  <c r="D373" i="1"/>
  <c r="D373" i="1" a="1"/>
  <c r="U372" i="1"/>
  <c r="T372" i="1"/>
  <c r="S372" i="1"/>
  <c r="D372" i="1" a="1"/>
  <c r="D372" i="1" s="1"/>
  <c r="U371" i="1"/>
  <c r="T371" i="1"/>
  <c r="S371" i="1"/>
  <c r="D371" i="1" a="1"/>
  <c r="D371" i="1" s="1"/>
  <c r="U370" i="1"/>
  <c r="T370" i="1"/>
  <c r="S370" i="1"/>
  <c r="D370" i="1" a="1"/>
  <c r="D370" i="1" s="1"/>
  <c r="T369" i="1"/>
  <c r="U369" i="1" s="1"/>
  <c r="S369" i="1"/>
  <c r="D369" i="1" a="1"/>
  <c r="D369" i="1" s="1"/>
  <c r="T368" i="1"/>
  <c r="U368" i="1" s="1"/>
  <c r="S368" i="1"/>
  <c r="D368" i="1" a="1"/>
  <c r="D368" i="1" s="1"/>
  <c r="T367" i="1"/>
  <c r="U367" i="1" s="1"/>
  <c r="S367" i="1"/>
  <c r="D367" i="1" a="1"/>
  <c r="D367" i="1" s="1"/>
  <c r="T366" i="1"/>
  <c r="U366" i="1" s="1"/>
  <c r="S366" i="1"/>
  <c r="D366" i="1" a="1"/>
  <c r="D366" i="1" s="1"/>
  <c r="T365" i="1"/>
  <c r="U365" i="1" s="1"/>
  <c r="S365" i="1"/>
  <c r="D365" i="1" a="1"/>
  <c r="D365" i="1" s="1"/>
  <c r="T364" i="1"/>
  <c r="U364" i="1" s="1"/>
  <c r="S364" i="1"/>
  <c r="D364" i="1" a="1"/>
  <c r="D364" i="1" s="1"/>
  <c r="T363" i="1"/>
  <c r="U363" i="1" s="1"/>
  <c r="S363" i="1"/>
  <c r="D363" i="1"/>
  <c r="D363" i="1" a="1"/>
  <c r="T362" i="1"/>
  <c r="U362" i="1" s="1"/>
  <c r="S362" i="1"/>
  <c r="D362" i="1"/>
  <c r="D362" i="1" a="1"/>
  <c r="T361" i="1"/>
  <c r="U361" i="1" s="1"/>
  <c r="S361" i="1"/>
  <c r="D361" i="1"/>
  <c r="D361" i="1" a="1"/>
  <c r="U360" i="1"/>
  <c r="T360" i="1"/>
  <c r="S360" i="1"/>
  <c r="D360" i="1" a="1"/>
  <c r="D360" i="1" s="1"/>
  <c r="U358" i="1"/>
  <c r="T358" i="1"/>
  <c r="S358" i="1"/>
  <c r="D358" i="1" a="1"/>
  <c r="D358" i="1" s="1"/>
  <c r="U357" i="1"/>
  <c r="T357" i="1"/>
  <c r="S357" i="1"/>
  <c r="D357" i="1" a="1"/>
  <c r="D357" i="1" s="1"/>
  <c r="T356" i="1"/>
  <c r="U356" i="1" s="1"/>
  <c r="S356" i="1"/>
  <c r="D356" i="1" a="1"/>
  <c r="D356" i="1" s="1"/>
  <c r="T355" i="1"/>
  <c r="U355" i="1" s="1"/>
  <c r="S355" i="1"/>
  <c r="D355" i="1" a="1"/>
  <c r="D355" i="1" s="1"/>
  <c r="T354" i="1"/>
  <c r="U354" i="1" s="1"/>
  <c r="S354" i="1"/>
  <c r="D354" i="1" a="1"/>
  <c r="D354" i="1" s="1"/>
  <c r="T353" i="1"/>
  <c r="U353" i="1" s="1"/>
  <c r="S353" i="1"/>
  <c r="D353" i="1" a="1"/>
  <c r="D353" i="1" s="1"/>
  <c r="T352" i="1"/>
  <c r="U352" i="1" s="1"/>
  <c r="S352" i="1"/>
  <c r="D352" i="1" a="1"/>
  <c r="D352" i="1" s="1"/>
  <c r="T351" i="1"/>
  <c r="U351" i="1" s="1"/>
  <c r="S351" i="1"/>
  <c r="D351" i="1" a="1"/>
  <c r="D351" i="1" s="1"/>
  <c r="U350" i="1"/>
  <c r="T350" i="1"/>
  <c r="S350" i="1"/>
  <c r="D350" i="1"/>
  <c r="D350" i="1" a="1"/>
  <c r="T349" i="1"/>
  <c r="U349" i="1" s="1"/>
  <c r="S349" i="1"/>
  <c r="D349" i="1"/>
  <c r="D349" i="1" a="1"/>
  <c r="T348" i="1"/>
  <c r="U348" i="1" s="1"/>
  <c r="S348" i="1"/>
  <c r="D348" i="1"/>
  <c r="D348" i="1" a="1"/>
  <c r="U347" i="1"/>
  <c r="T347" i="1"/>
  <c r="S347" i="1"/>
  <c r="D347" i="1" a="1"/>
  <c r="D347" i="1" s="1"/>
  <c r="U346" i="1"/>
  <c r="T346" i="1"/>
  <c r="S346" i="1"/>
  <c r="D346" i="1" a="1"/>
  <c r="D346" i="1" s="1"/>
  <c r="U345" i="1"/>
  <c r="T345" i="1"/>
  <c r="S345" i="1"/>
  <c r="D345" i="1" a="1"/>
  <c r="D345" i="1" s="1"/>
  <c r="T344" i="1"/>
  <c r="U344" i="1" s="1"/>
  <c r="S344" i="1"/>
  <c r="D344" i="1" a="1"/>
  <c r="D344" i="1" s="1"/>
  <c r="T343" i="1"/>
  <c r="U343" i="1" s="1"/>
  <c r="S343" i="1"/>
  <c r="D343" i="1" a="1"/>
  <c r="D343" i="1" s="1"/>
  <c r="T342" i="1"/>
  <c r="U342" i="1" s="1"/>
  <c r="S342" i="1"/>
  <c r="D342" i="1" a="1"/>
  <c r="D342" i="1" s="1"/>
  <c r="T341" i="1"/>
  <c r="U341" i="1" s="1"/>
  <c r="S341" i="1"/>
  <c r="D341" i="1"/>
  <c r="D341" i="1" a="1"/>
  <c r="T340" i="1"/>
  <c r="U340" i="1" s="1"/>
  <c r="S340" i="1"/>
  <c r="D340" i="1" a="1"/>
  <c r="D340" i="1" s="1"/>
  <c r="T339" i="1"/>
  <c r="U339" i="1" s="1"/>
  <c r="S339" i="1"/>
  <c r="D339" i="1" a="1"/>
  <c r="D339" i="1" s="1"/>
  <c r="T338" i="1"/>
  <c r="U338" i="1" s="1"/>
  <c r="S338" i="1"/>
  <c r="D338" i="1"/>
  <c r="D338" i="1" a="1"/>
  <c r="T337" i="1"/>
  <c r="U337" i="1" s="1"/>
  <c r="S337" i="1"/>
  <c r="D337" i="1"/>
  <c r="D337" i="1" a="1"/>
  <c r="T336" i="1"/>
  <c r="U336" i="1" s="1"/>
  <c r="S336" i="1"/>
  <c r="D336" i="1"/>
  <c r="D336" i="1" a="1"/>
  <c r="U335" i="1"/>
  <c r="T335" i="1"/>
  <c r="S335" i="1"/>
  <c r="D335" i="1" a="1"/>
  <c r="D335" i="1" s="1"/>
  <c r="U334" i="1"/>
  <c r="T334" i="1"/>
  <c r="S334" i="1"/>
  <c r="D334" i="1" a="1"/>
  <c r="D334" i="1" s="1"/>
  <c r="U333" i="1"/>
  <c r="T333" i="1"/>
  <c r="S333" i="1"/>
  <c r="D333" i="1" a="1"/>
  <c r="D333" i="1" s="1"/>
  <c r="T332" i="1"/>
  <c r="U332" i="1" s="1"/>
  <c r="S332" i="1"/>
  <c r="D332" i="1" a="1"/>
  <c r="D332" i="1" s="1"/>
  <c r="T331" i="1"/>
  <c r="U331" i="1" s="1"/>
  <c r="S331" i="1"/>
  <c r="D331" i="1" a="1"/>
  <c r="D331" i="1" s="1"/>
  <c r="T330" i="1"/>
  <c r="U330" i="1" s="1"/>
  <c r="S330" i="1"/>
  <c r="D330" i="1" a="1"/>
  <c r="D330" i="1" s="1"/>
  <c r="T329" i="1"/>
  <c r="U329" i="1" s="1"/>
  <c r="S329" i="1"/>
  <c r="D329" i="1" a="1"/>
  <c r="D329" i="1" s="1"/>
  <c r="T328" i="1"/>
  <c r="U328" i="1" s="1"/>
  <c r="S328" i="1"/>
  <c r="D328" i="1" a="1"/>
  <c r="D328" i="1" s="1"/>
  <c r="T327" i="1"/>
  <c r="U327" i="1" s="1"/>
  <c r="S327" i="1"/>
  <c r="D327" i="1" a="1"/>
  <c r="D327" i="1" s="1"/>
  <c r="T326" i="1"/>
  <c r="U326" i="1" s="1"/>
  <c r="S326" i="1"/>
  <c r="D326" i="1"/>
  <c r="D326" i="1" a="1"/>
  <c r="T325" i="1"/>
  <c r="U325" i="1" s="1"/>
  <c r="S325" i="1"/>
  <c r="D325" i="1"/>
  <c r="D325" i="1" a="1"/>
  <c r="T324" i="1"/>
  <c r="U324" i="1" s="1"/>
  <c r="S324" i="1"/>
  <c r="D324" i="1"/>
  <c r="D324" i="1" a="1"/>
  <c r="U323" i="1"/>
  <c r="T323" i="1"/>
  <c r="S323" i="1"/>
  <c r="D323" i="1" a="1"/>
  <c r="D323" i="1" s="1"/>
  <c r="U322" i="1"/>
  <c r="T322" i="1"/>
  <c r="S322" i="1"/>
  <c r="D322" i="1" a="1"/>
  <c r="D322" i="1" s="1"/>
  <c r="U321" i="1"/>
  <c r="T321" i="1"/>
  <c r="S321" i="1"/>
  <c r="D321" i="1" a="1"/>
  <c r="D321" i="1" s="1"/>
  <c r="T320" i="1"/>
  <c r="U320" i="1" s="1"/>
  <c r="S320" i="1"/>
  <c r="D320" i="1" a="1"/>
  <c r="D320" i="1" s="1"/>
  <c r="T319" i="1"/>
  <c r="U319" i="1" s="1"/>
  <c r="S319" i="1"/>
  <c r="D319" i="1" a="1"/>
  <c r="D319" i="1" s="1"/>
  <c r="T318" i="1"/>
  <c r="U318" i="1" s="1"/>
  <c r="S318" i="1"/>
  <c r="D318" i="1" a="1"/>
  <c r="D318" i="1" s="1"/>
  <c r="T317" i="1"/>
  <c r="U317" i="1" s="1"/>
  <c r="S317" i="1"/>
  <c r="D317" i="1" a="1"/>
  <c r="D317" i="1" s="1"/>
  <c r="T316" i="1"/>
  <c r="U316" i="1" s="1"/>
  <c r="S316" i="1"/>
  <c r="D316" i="1" a="1"/>
  <c r="D316" i="1" s="1"/>
  <c r="T315" i="1"/>
  <c r="U315" i="1" s="1"/>
  <c r="S315" i="1"/>
  <c r="D315" i="1" a="1"/>
  <c r="D315" i="1" s="1"/>
  <c r="U314" i="1"/>
  <c r="T314" i="1"/>
  <c r="S314" i="1"/>
  <c r="D314" i="1"/>
  <c r="D314" i="1" a="1"/>
  <c r="T313" i="1"/>
  <c r="U313" i="1" s="1"/>
  <c r="S313" i="1"/>
  <c r="D313" i="1"/>
  <c r="D313" i="1" a="1"/>
  <c r="T312" i="1"/>
  <c r="U312" i="1" s="1"/>
  <c r="S312" i="1"/>
  <c r="D312" i="1"/>
  <c r="D312" i="1" a="1"/>
  <c r="U311" i="1"/>
  <c r="T311" i="1"/>
  <c r="S311" i="1"/>
  <c r="D311" i="1" a="1"/>
  <c r="D311" i="1" s="1"/>
  <c r="U310" i="1"/>
  <c r="T310" i="1"/>
  <c r="S310" i="1"/>
  <c r="D310" i="1" a="1"/>
  <c r="D310" i="1" s="1"/>
  <c r="U309" i="1"/>
  <c r="T309" i="1"/>
  <c r="S309" i="1"/>
  <c r="D309" i="1" a="1"/>
  <c r="D309" i="1" s="1"/>
  <c r="T308" i="1"/>
  <c r="U308" i="1" s="1"/>
  <c r="S308" i="1"/>
  <c r="D308" i="1" a="1"/>
  <c r="D308" i="1" s="1"/>
  <c r="T307" i="1"/>
  <c r="U307" i="1" s="1"/>
  <c r="S307" i="1"/>
  <c r="D307" i="1" a="1"/>
  <c r="D307" i="1" s="1"/>
  <c r="T306" i="1"/>
  <c r="U306" i="1" s="1"/>
  <c r="S306" i="1"/>
  <c r="D306" i="1" a="1"/>
  <c r="D306" i="1" s="1"/>
  <c r="T305" i="1"/>
  <c r="U305" i="1" s="1"/>
  <c r="S305" i="1"/>
  <c r="D305" i="1"/>
  <c r="D305" i="1" a="1"/>
  <c r="T304" i="1"/>
  <c r="U304" i="1" s="1"/>
  <c r="S304" i="1"/>
  <c r="D304" i="1" a="1"/>
  <c r="D304" i="1" s="1"/>
  <c r="T303" i="1"/>
  <c r="U303" i="1" s="1"/>
  <c r="S303" i="1"/>
  <c r="D303" i="1" a="1"/>
  <c r="D303" i="1" s="1"/>
  <c r="T302" i="1"/>
  <c r="U302" i="1" s="1"/>
  <c r="S302" i="1"/>
  <c r="D302" i="1"/>
  <c r="D302" i="1" a="1"/>
  <c r="T301" i="1"/>
  <c r="U301" i="1" s="1"/>
  <c r="S301" i="1"/>
  <c r="D301" i="1"/>
  <c r="D301" i="1" a="1"/>
  <c r="T300" i="1"/>
  <c r="U300" i="1" s="1"/>
  <c r="S300" i="1"/>
  <c r="D300" i="1"/>
  <c r="D300" i="1" a="1"/>
  <c r="U299" i="1"/>
  <c r="T299" i="1"/>
  <c r="S299" i="1"/>
  <c r="D299" i="1" a="1"/>
  <c r="D299" i="1" s="1"/>
  <c r="U298" i="1"/>
  <c r="T298" i="1"/>
  <c r="S298" i="1"/>
  <c r="D298" i="1" a="1"/>
  <c r="D298" i="1" s="1"/>
  <c r="U297" i="1"/>
  <c r="T297" i="1"/>
  <c r="S297" i="1"/>
  <c r="D297" i="1" a="1"/>
  <c r="D297" i="1" s="1"/>
  <c r="T296" i="1"/>
  <c r="U296" i="1" s="1"/>
  <c r="S296" i="1"/>
  <c r="D296" i="1" a="1"/>
  <c r="D296" i="1" s="1"/>
  <c r="T295" i="1"/>
  <c r="U295" i="1" s="1"/>
  <c r="S295" i="1"/>
  <c r="D295" i="1" a="1"/>
  <c r="D295" i="1" s="1"/>
  <c r="T294" i="1"/>
  <c r="U294" i="1" s="1"/>
  <c r="S294" i="1"/>
  <c r="D294" i="1" a="1"/>
  <c r="D294" i="1" s="1"/>
  <c r="T293" i="1"/>
  <c r="U293" i="1" s="1"/>
  <c r="S293" i="1"/>
  <c r="D293" i="1" a="1"/>
  <c r="D293" i="1" s="1"/>
  <c r="T292" i="1"/>
  <c r="U292" i="1" s="1"/>
  <c r="S292" i="1"/>
  <c r="D292" i="1" a="1"/>
  <c r="D292" i="1" s="1"/>
  <c r="T291" i="1"/>
  <c r="U291" i="1" s="1"/>
  <c r="S291" i="1"/>
  <c r="D291" i="1" a="1"/>
  <c r="D291" i="1" s="1"/>
  <c r="T290" i="1"/>
  <c r="U290" i="1" s="1"/>
  <c r="S290" i="1"/>
  <c r="D290" i="1"/>
  <c r="D290" i="1" a="1"/>
  <c r="T289" i="1"/>
  <c r="U289" i="1" s="1"/>
  <c r="S289" i="1"/>
  <c r="D289" i="1"/>
  <c r="D289" i="1" a="1"/>
  <c r="T288" i="1"/>
  <c r="U288" i="1" s="1"/>
  <c r="S288" i="1"/>
  <c r="D288" i="1"/>
  <c r="D288" i="1" a="1"/>
  <c r="U287" i="1"/>
  <c r="T287" i="1"/>
  <c r="S287" i="1"/>
  <c r="D287" i="1" a="1"/>
  <c r="D287" i="1" s="1"/>
  <c r="U286" i="1"/>
  <c r="T286" i="1"/>
  <c r="S286" i="1"/>
  <c r="D286" i="1" a="1"/>
  <c r="D286" i="1" s="1"/>
  <c r="U285" i="1"/>
  <c r="T285" i="1"/>
  <c r="S285" i="1"/>
  <c r="D285" i="1" a="1"/>
  <c r="D285" i="1" s="1"/>
  <c r="T284" i="1"/>
  <c r="U284" i="1" s="1"/>
  <c r="S284" i="1"/>
  <c r="D284" i="1" a="1"/>
  <c r="D284" i="1" s="1"/>
  <c r="T283" i="1"/>
  <c r="U283" i="1" s="1"/>
  <c r="S283" i="1"/>
  <c r="D283" i="1" a="1"/>
  <c r="D283" i="1" s="1"/>
  <c r="T282" i="1"/>
  <c r="U282" i="1" s="1"/>
  <c r="S282" i="1"/>
  <c r="D282" i="1" a="1"/>
  <c r="D282" i="1" s="1"/>
  <c r="T281" i="1"/>
  <c r="U281" i="1" s="1"/>
  <c r="S281" i="1"/>
  <c r="D281" i="1" a="1"/>
  <c r="D281" i="1" s="1"/>
  <c r="T280" i="1"/>
  <c r="U280" i="1" s="1"/>
  <c r="S280" i="1"/>
  <c r="D280" i="1" a="1"/>
  <c r="D280" i="1" s="1"/>
  <c r="T279" i="1"/>
  <c r="U279" i="1" s="1"/>
  <c r="S279" i="1"/>
  <c r="D279" i="1" a="1"/>
  <c r="D279" i="1" s="1"/>
  <c r="U278" i="1"/>
  <c r="T278" i="1"/>
  <c r="S278" i="1"/>
  <c r="D278" i="1"/>
  <c r="D278" i="1" a="1"/>
  <c r="T277" i="1"/>
  <c r="U277" i="1" s="1"/>
  <c r="S277" i="1"/>
  <c r="D277" i="1"/>
  <c r="D277" i="1" a="1"/>
  <c r="T276" i="1"/>
  <c r="U276" i="1" s="1"/>
  <c r="S276" i="1"/>
  <c r="D276" i="1"/>
  <c r="D276" i="1" a="1"/>
  <c r="U275" i="1"/>
  <c r="T275" i="1"/>
  <c r="S275" i="1"/>
  <c r="D275" i="1" a="1"/>
  <c r="D275" i="1" s="1"/>
  <c r="U274" i="1"/>
  <c r="T274" i="1"/>
  <c r="S274" i="1"/>
  <c r="D274" i="1" a="1"/>
  <c r="D274" i="1" s="1"/>
  <c r="U273" i="1"/>
  <c r="T273" i="1"/>
  <c r="S273" i="1"/>
  <c r="D273" i="1" a="1"/>
  <c r="D273" i="1" s="1"/>
  <c r="T272" i="1"/>
  <c r="U272" i="1" s="1"/>
  <c r="S272" i="1"/>
  <c r="D272" i="1" a="1"/>
  <c r="D272" i="1" s="1"/>
  <c r="T271" i="1"/>
  <c r="U271" i="1" s="1"/>
  <c r="S271" i="1"/>
  <c r="D271" i="1" a="1"/>
  <c r="D271" i="1" s="1"/>
  <c r="T270" i="1"/>
  <c r="U270" i="1" s="1"/>
  <c r="S270" i="1"/>
  <c r="D270" i="1" a="1"/>
  <c r="D270" i="1" s="1"/>
  <c r="T269" i="1"/>
  <c r="U269" i="1" s="1"/>
  <c r="S269" i="1"/>
  <c r="D269" i="1"/>
  <c r="D269" i="1" a="1"/>
  <c r="T268" i="1"/>
  <c r="U268" i="1" s="1"/>
  <c r="S268" i="1"/>
  <c r="D268" i="1" a="1"/>
  <c r="D268" i="1" s="1"/>
  <c r="T267" i="1"/>
  <c r="U267" i="1" s="1"/>
  <c r="S267" i="1"/>
  <c r="D267" i="1" a="1"/>
  <c r="D267" i="1" s="1"/>
  <c r="T266" i="1"/>
  <c r="U266" i="1" s="1"/>
  <c r="S266" i="1"/>
  <c r="D266" i="1"/>
  <c r="D266" i="1" a="1"/>
  <c r="T265" i="1"/>
  <c r="U265" i="1" s="1"/>
  <c r="S265" i="1"/>
  <c r="D265" i="1"/>
  <c r="D265" i="1" a="1"/>
  <c r="T264" i="1"/>
  <c r="U264" i="1" s="1"/>
  <c r="S264" i="1"/>
  <c r="D264" i="1"/>
  <c r="D264" i="1" a="1"/>
  <c r="U263" i="1"/>
  <c r="T263" i="1"/>
  <c r="S263" i="1"/>
  <c r="D263" i="1" a="1"/>
  <c r="D263" i="1" s="1"/>
  <c r="U262" i="1"/>
  <c r="T262" i="1"/>
  <c r="S262" i="1"/>
  <c r="D262" i="1" a="1"/>
  <c r="D262" i="1" s="1"/>
  <c r="U261" i="1"/>
  <c r="T261" i="1"/>
  <c r="S261" i="1"/>
  <c r="D261" i="1" a="1"/>
  <c r="D261" i="1" s="1"/>
  <c r="T260" i="1"/>
  <c r="U260" i="1" s="1"/>
  <c r="S260" i="1"/>
  <c r="D260" i="1" a="1"/>
  <c r="D260" i="1" s="1"/>
  <c r="T259" i="1"/>
  <c r="U259" i="1" s="1"/>
  <c r="S259" i="1"/>
  <c r="D259" i="1" a="1"/>
  <c r="D259" i="1" s="1"/>
  <c r="T258" i="1"/>
  <c r="U258" i="1" s="1"/>
  <c r="S258" i="1"/>
  <c r="D258" i="1" a="1"/>
  <c r="D258" i="1" s="1"/>
  <c r="T257" i="1"/>
  <c r="U257" i="1" s="1"/>
  <c r="S257" i="1"/>
  <c r="D257" i="1" a="1"/>
  <c r="D257" i="1" s="1"/>
  <c r="T256" i="1"/>
  <c r="U256" i="1" s="1"/>
  <c r="S256" i="1"/>
  <c r="D256" i="1" a="1"/>
  <c r="D256" i="1" s="1"/>
  <c r="T255" i="1"/>
  <c r="U255" i="1" s="1"/>
  <c r="S255" i="1"/>
  <c r="D255" i="1" a="1"/>
  <c r="D255" i="1" s="1"/>
  <c r="T254" i="1"/>
  <c r="U254" i="1" s="1"/>
  <c r="S254" i="1"/>
  <c r="D254" i="1"/>
  <c r="D254" i="1" a="1"/>
  <c r="T253" i="1"/>
  <c r="U253" i="1" s="1"/>
  <c r="S253" i="1"/>
  <c r="D253" i="1"/>
  <c r="D253" i="1" a="1"/>
  <c r="T252" i="1"/>
  <c r="U252" i="1" s="1"/>
  <c r="S252" i="1"/>
  <c r="D252" i="1"/>
  <c r="D252" i="1" a="1"/>
  <c r="U251" i="1"/>
  <c r="T251" i="1"/>
  <c r="S251" i="1"/>
  <c r="D251" i="1" a="1"/>
  <c r="D251" i="1" s="1"/>
  <c r="U250" i="1"/>
  <c r="T250" i="1"/>
  <c r="S250" i="1"/>
  <c r="D250" i="1"/>
  <c r="D250" i="1" a="1"/>
  <c r="U249" i="1"/>
  <c r="T249" i="1"/>
  <c r="S249" i="1"/>
  <c r="D249" i="1" a="1"/>
  <c r="D249" i="1" s="1"/>
  <c r="T248" i="1"/>
  <c r="U248" i="1" s="1"/>
  <c r="S248" i="1"/>
  <c r="D248" i="1" a="1"/>
  <c r="D248" i="1" s="1"/>
  <c r="T247" i="1"/>
  <c r="U247" i="1" s="1"/>
  <c r="S247" i="1"/>
  <c r="D247" i="1" a="1"/>
  <c r="D247" i="1" s="1"/>
  <c r="T246" i="1"/>
  <c r="U246" i="1" s="1"/>
  <c r="S246" i="1"/>
  <c r="D246" i="1" a="1"/>
  <c r="D246" i="1" s="1"/>
  <c r="T245" i="1"/>
  <c r="U245" i="1" s="1"/>
  <c r="S245" i="1"/>
  <c r="D245" i="1" a="1"/>
  <c r="D245" i="1" s="1"/>
  <c r="T244" i="1"/>
  <c r="U244" i="1" s="1"/>
  <c r="S244" i="1"/>
  <c r="D244" i="1" a="1"/>
  <c r="D244" i="1" s="1"/>
  <c r="T243" i="1"/>
  <c r="U243" i="1" s="1"/>
  <c r="S243" i="1"/>
  <c r="D243" i="1" a="1"/>
  <c r="D243" i="1" s="1"/>
  <c r="U242" i="1"/>
  <c r="T242" i="1"/>
  <c r="S242" i="1"/>
  <c r="D242" i="1"/>
  <c r="D242" i="1" a="1"/>
  <c r="T241" i="1"/>
  <c r="U241" i="1" s="1"/>
  <c r="S241" i="1"/>
  <c r="D241" i="1"/>
  <c r="D241" i="1" a="1"/>
  <c r="T240" i="1"/>
  <c r="U240" i="1" s="1"/>
  <c r="S240" i="1"/>
  <c r="D240" i="1"/>
  <c r="D240" i="1" a="1"/>
  <c r="U239" i="1"/>
  <c r="T239" i="1"/>
  <c r="S239" i="1"/>
  <c r="D239" i="1" a="1"/>
  <c r="D239" i="1" s="1"/>
  <c r="U238" i="1"/>
  <c r="T238" i="1"/>
  <c r="S238" i="1"/>
  <c r="D238" i="1"/>
  <c r="D238" i="1" a="1"/>
  <c r="U237" i="1"/>
  <c r="T237" i="1"/>
  <c r="S237" i="1"/>
  <c r="D237" i="1" a="1"/>
  <c r="D237" i="1" s="1"/>
  <c r="T236" i="1"/>
  <c r="U236" i="1" s="1"/>
  <c r="S236" i="1"/>
  <c r="D236" i="1" a="1"/>
  <c r="D236" i="1" s="1"/>
  <c r="T235" i="1"/>
  <c r="U235" i="1" s="1"/>
  <c r="S235" i="1"/>
  <c r="D235" i="1" a="1"/>
  <c r="D235" i="1" s="1"/>
  <c r="T234" i="1"/>
  <c r="U234" i="1" s="1"/>
  <c r="S234" i="1"/>
  <c r="D234" i="1" a="1"/>
  <c r="D234" i="1" s="1"/>
  <c r="T233" i="1"/>
  <c r="U233" i="1" s="1"/>
  <c r="S233" i="1"/>
  <c r="D233" i="1" a="1"/>
  <c r="D233" i="1" s="1"/>
  <c r="T232" i="1"/>
  <c r="U232" i="1" s="1"/>
  <c r="S232" i="1"/>
  <c r="D232" i="1" a="1"/>
  <c r="D232" i="1" s="1"/>
  <c r="T231" i="1"/>
  <c r="U231" i="1" s="1"/>
  <c r="S231" i="1"/>
  <c r="D231" i="1" a="1"/>
  <c r="D231" i="1" s="1"/>
  <c r="U230" i="1"/>
  <c r="T230" i="1"/>
  <c r="S230" i="1"/>
  <c r="D230" i="1"/>
  <c r="D230" i="1" a="1"/>
  <c r="T229" i="1"/>
  <c r="U229" i="1" s="1"/>
  <c r="S229" i="1"/>
  <c r="D229" i="1"/>
  <c r="D229" i="1" a="1"/>
  <c r="T228" i="1"/>
  <c r="U228" i="1" s="1"/>
  <c r="S228" i="1"/>
  <c r="D228" i="1" a="1"/>
  <c r="D228" i="1" s="1"/>
  <c r="U227" i="1"/>
  <c r="T227" i="1"/>
  <c r="S227" i="1"/>
  <c r="D227" i="1" a="1"/>
  <c r="D227" i="1" s="1"/>
  <c r="U226" i="1"/>
  <c r="T226" i="1"/>
  <c r="S226" i="1"/>
  <c r="D226" i="1" a="1"/>
  <c r="D226" i="1" s="1"/>
  <c r="U225" i="1"/>
  <c r="T225" i="1"/>
  <c r="S225" i="1"/>
  <c r="D225" i="1" a="1"/>
  <c r="D225" i="1" s="1"/>
  <c r="T224" i="1"/>
  <c r="U224" i="1" s="1"/>
  <c r="S224" i="1"/>
  <c r="D224" i="1" a="1"/>
  <c r="D224" i="1" s="1"/>
  <c r="U223" i="1"/>
  <c r="T223" i="1"/>
  <c r="S223" i="1"/>
  <c r="D223" i="1" a="1"/>
  <c r="D223" i="1" s="1"/>
  <c r="T222" i="1"/>
  <c r="U222" i="1" s="1"/>
  <c r="S222" i="1"/>
  <c r="D222" i="1"/>
  <c r="D222" i="1" a="1"/>
  <c r="T221" i="1"/>
  <c r="U221" i="1" s="1"/>
  <c r="S221" i="1"/>
  <c r="D221" i="1" a="1"/>
  <c r="D221" i="1" s="1"/>
  <c r="T220" i="1"/>
  <c r="U220" i="1" s="1"/>
  <c r="S220" i="1"/>
  <c r="D220" i="1"/>
  <c r="D220" i="1" a="1"/>
  <c r="T219" i="1"/>
  <c r="U219" i="1" s="1"/>
  <c r="S219" i="1"/>
  <c r="D219" i="1" a="1"/>
  <c r="D219" i="1" s="1"/>
  <c r="T218" i="1"/>
  <c r="U218" i="1" s="1"/>
  <c r="S218" i="1"/>
  <c r="D218" i="1"/>
  <c r="D218" i="1" a="1"/>
  <c r="T217" i="1"/>
  <c r="U217" i="1" s="1"/>
  <c r="S217" i="1"/>
  <c r="D217" i="1"/>
  <c r="D217" i="1" a="1"/>
  <c r="T216" i="1"/>
  <c r="U216" i="1" s="1"/>
  <c r="S216" i="1"/>
  <c r="D216" i="1" a="1"/>
  <c r="D216" i="1" s="1"/>
  <c r="U215" i="1"/>
  <c r="T215" i="1"/>
  <c r="S215" i="1"/>
  <c r="D215" i="1" a="1"/>
  <c r="D215" i="1" s="1"/>
  <c r="U214" i="1"/>
  <c r="T214" i="1"/>
  <c r="S214" i="1"/>
  <c r="D214" i="1"/>
  <c r="D214" i="1" a="1"/>
  <c r="T213" i="1"/>
  <c r="U213" i="1" s="1"/>
  <c r="S213" i="1"/>
  <c r="D213" i="1" a="1"/>
  <c r="D213" i="1" s="1"/>
  <c r="T212" i="1"/>
  <c r="U212" i="1" s="1"/>
  <c r="S212" i="1"/>
  <c r="D212" i="1" a="1"/>
  <c r="D212" i="1" s="1"/>
  <c r="T211" i="1"/>
  <c r="U211" i="1" s="1"/>
  <c r="S211" i="1"/>
  <c r="D211" i="1"/>
  <c r="D211" i="1" a="1"/>
  <c r="T210" i="1"/>
  <c r="U210" i="1" s="1"/>
  <c r="S210" i="1"/>
  <c r="D210" i="1" a="1"/>
  <c r="D210" i="1" s="1"/>
  <c r="T209" i="1"/>
  <c r="U209" i="1" s="1"/>
  <c r="S209" i="1"/>
  <c r="D209" i="1"/>
  <c r="D209" i="1" a="1"/>
  <c r="U208" i="1"/>
  <c r="T208" i="1"/>
  <c r="S208" i="1"/>
  <c r="D208" i="1" a="1"/>
  <c r="D208" i="1" s="1"/>
  <c r="U207" i="1"/>
  <c r="T207" i="1"/>
  <c r="S207" i="1"/>
  <c r="D207" i="1" a="1"/>
  <c r="D207" i="1" s="1"/>
  <c r="T206" i="1"/>
  <c r="U206" i="1" s="1"/>
  <c r="S206" i="1"/>
  <c r="D206" i="1"/>
  <c r="D206" i="1" a="1"/>
  <c r="U205" i="1"/>
  <c r="T205" i="1"/>
  <c r="S205" i="1"/>
  <c r="D205" i="1"/>
  <c r="D205" i="1" a="1"/>
  <c r="T204" i="1"/>
  <c r="U204" i="1" s="1"/>
  <c r="S204" i="1"/>
  <c r="D204" i="1" a="1"/>
  <c r="D204" i="1" s="1"/>
  <c r="U203" i="1"/>
  <c r="T203" i="1"/>
  <c r="S203" i="1"/>
  <c r="D203" i="1"/>
  <c r="D203" i="1" a="1"/>
  <c r="U202" i="1"/>
  <c r="T202" i="1"/>
  <c r="S202" i="1"/>
  <c r="D202" i="1" a="1"/>
  <c r="D202" i="1" s="1"/>
  <c r="T201" i="1"/>
  <c r="U201" i="1" s="1"/>
  <c r="S201" i="1"/>
  <c r="D201" i="1" a="1"/>
  <c r="D201" i="1" s="1"/>
  <c r="U200" i="1"/>
  <c r="T200" i="1"/>
  <c r="S200" i="1"/>
  <c r="D200" i="1" a="1"/>
  <c r="D200" i="1" s="1"/>
  <c r="U199" i="1"/>
  <c r="T199" i="1"/>
  <c r="S199" i="1"/>
  <c r="D199" i="1" a="1"/>
  <c r="D199" i="1" s="1"/>
  <c r="T198" i="1"/>
  <c r="U198" i="1" s="1"/>
  <c r="S198" i="1"/>
  <c r="D198" i="1"/>
  <c r="D198" i="1" a="1"/>
  <c r="T197" i="1"/>
  <c r="U197" i="1" s="1"/>
  <c r="S197" i="1"/>
  <c r="D197" i="1" a="1"/>
  <c r="D197" i="1" s="1"/>
  <c r="T196" i="1"/>
  <c r="U196" i="1" s="1"/>
  <c r="S196" i="1"/>
  <c r="D196" i="1" a="1"/>
  <c r="D196" i="1" s="1"/>
  <c r="T195" i="1"/>
  <c r="U195" i="1" s="1"/>
  <c r="S195" i="1"/>
  <c r="D195" i="1" a="1"/>
  <c r="D195" i="1" s="1"/>
  <c r="T194" i="1"/>
  <c r="U194" i="1" s="1"/>
  <c r="S194" i="1"/>
  <c r="D194" i="1"/>
  <c r="D194" i="1" a="1"/>
  <c r="T193" i="1"/>
  <c r="U193" i="1" s="1"/>
  <c r="S193" i="1"/>
  <c r="D193" i="1"/>
  <c r="D193" i="1" a="1"/>
  <c r="T192" i="1"/>
  <c r="U192" i="1" s="1"/>
  <c r="S192" i="1"/>
  <c r="D192" i="1" a="1"/>
  <c r="D192" i="1" s="1"/>
  <c r="U191" i="1"/>
  <c r="T191" i="1"/>
  <c r="S191" i="1"/>
  <c r="D191" i="1" a="1"/>
  <c r="D191" i="1" s="1"/>
  <c r="U190" i="1"/>
  <c r="T190" i="1"/>
  <c r="S190" i="1"/>
  <c r="D190" i="1"/>
  <c r="D190" i="1" a="1"/>
  <c r="T189" i="1"/>
  <c r="U189" i="1" s="1"/>
  <c r="S189" i="1"/>
  <c r="D189" i="1" a="1"/>
  <c r="D189" i="1" s="1"/>
  <c r="T188" i="1"/>
  <c r="U188" i="1" s="1"/>
  <c r="S188" i="1"/>
  <c r="D188" i="1" a="1"/>
  <c r="D188" i="1" s="1"/>
  <c r="T187" i="1"/>
  <c r="U187" i="1" s="1"/>
  <c r="S187" i="1"/>
  <c r="D187" i="1"/>
  <c r="D187" i="1" a="1"/>
  <c r="T186" i="1"/>
  <c r="U186" i="1" s="1"/>
  <c r="S186" i="1"/>
  <c r="D186" i="1" a="1"/>
  <c r="D186" i="1" s="1"/>
  <c r="T185" i="1"/>
  <c r="U185" i="1" s="1"/>
  <c r="S185" i="1"/>
  <c r="D185" i="1"/>
  <c r="D185" i="1" a="1"/>
  <c r="U184" i="1"/>
  <c r="T184" i="1"/>
  <c r="S184" i="1"/>
  <c r="D184" i="1" a="1"/>
  <c r="D184" i="1" s="1"/>
  <c r="U183" i="1"/>
  <c r="T183" i="1"/>
  <c r="S183" i="1"/>
  <c r="D183" i="1" a="1"/>
  <c r="D183" i="1" s="1"/>
  <c r="T182" i="1"/>
  <c r="U182" i="1" s="1"/>
  <c r="S182" i="1"/>
  <c r="D182" i="1"/>
  <c r="D182" i="1" a="1"/>
  <c r="U181" i="1"/>
  <c r="T181" i="1"/>
  <c r="S181" i="1"/>
  <c r="D181" i="1"/>
  <c r="D181" i="1" a="1"/>
  <c r="T180" i="1"/>
  <c r="U180" i="1" s="1"/>
  <c r="S180" i="1"/>
  <c r="D180" i="1" a="1"/>
  <c r="D180" i="1" s="1"/>
  <c r="U179" i="1"/>
  <c r="T179" i="1"/>
  <c r="S179" i="1"/>
  <c r="D179" i="1"/>
  <c r="D179" i="1" a="1"/>
  <c r="U178" i="1"/>
  <c r="T178" i="1"/>
  <c r="S178" i="1"/>
  <c r="D178" i="1" a="1"/>
  <c r="D178" i="1" s="1"/>
  <c r="T177" i="1"/>
  <c r="U177" i="1" s="1"/>
  <c r="S177" i="1"/>
  <c r="D177" i="1"/>
  <c r="D177" i="1" a="1"/>
  <c r="U176" i="1"/>
  <c r="T176" i="1"/>
  <c r="S176" i="1"/>
  <c r="D176" i="1"/>
  <c r="D176" i="1" a="1"/>
  <c r="T175" i="1"/>
  <c r="U175" i="1" s="1"/>
  <c r="S175" i="1"/>
  <c r="D175" i="1"/>
  <c r="D175" i="1" a="1"/>
  <c r="U174" i="1"/>
  <c r="T174" i="1"/>
  <c r="S174" i="1"/>
  <c r="D174" i="1" a="1"/>
  <c r="D174" i="1" s="1"/>
  <c r="U173" i="1"/>
  <c r="T173" i="1"/>
  <c r="S173" i="1"/>
  <c r="D173" i="1" a="1"/>
  <c r="D173" i="1" s="1"/>
  <c r="U172" i="1"/>
  <c r="T172" i="1"/>
  <c r="S172" i="1"/>
  <c r="D172" i="1"/>
  <c r="D172" i="1" a="1"/>
  <c r="T171" i="1"/>
  <c r="U171" i="1" s="1"/>
  <c r="S171" i="1"/>
  <c r="D171" i="1" a="1"/>
  <c r="D171" i="1" s="1"/>
  <c r="T170" i="1"/>
  <c r="U170" i="1" s="1"/>
  <c r="S170" i="1"/>
  <c r="D170" i="1" a="1"/>
  <c r="D170" i="1" s="1"/>
  <c r="U169" i="1"/>
  <c r="T169" i="1"/>
  <c r="S169" i="1"/>
  <c r="D169" i="1" a="1"/>
  <c r="D169" i="1" s="1"/>
  <c r="T168" i="1"/>
  <c r="U168" i="1" s="1"/>
  <c r="S168" i="1"/>
  <c r="D168" i="1" a="1"/>
  <c r="D168" i="1" s="1"/>
  <c r="T167" i="1"/>
  <c r="U167" i="1" s="1"/>
  <c r="S167" i="1"/>
  <c r="D167" i="1"/>
  <c r="D167" i="1" a="1"/>
  <c r="T166" i="1"/>
  <c r="U166" i="1" s="1"/>
  <c r="S166" i="1"/>
  <c r="D166" i="1" a="1"/>
  <c r="D166" i="1" s="1"/>
  <c r="T165" i="1"/>
  <c r="U165" i="1" s="1"/>
  <c r="S165" i="1"/>
  <c r="D165" i="1"/>
  <c r="D165" i="1" a="1"/>
  <c r="U164" i="1"/>
  <c r="T164" i="1"/>
  <c r="S164" i="1"/>
  <c r="D164" i="1"/>
  <c r="D164" i="1" a="1"/>
  <c r="T163" i="1"/>
  <c r="U163" i="1" s="1"/>
  <c r="S163" i="1"/>
  <c r="D163" i="1"/>
  <c r="D163" i="1" a="1"/>
  <c r="U162" i="1"/>
  <c r="T162" i="1"/>
  <c r="S162" i="1"/>
  <c r="D162" i="1" a="1"/>
  <c r="D162" i="1" s="1"/>
  <c r="U161" i="1"/>
  <c r="T161" i="1"/>
  <c r="S161" i="1"/>
  <c r="D161" i="1" a="1"/>
  <c r="D161" i="1" s="1"/>
  <c r="U160" i="1"/>
  <c r="T160" i="1"/>
  <c r="S160" i="1"/>
  <c r="D160" i="1"/>
  <c r="D160" i="1" a="1"/>
  <c r="T159" i="1"/>
  <c r="U159" i="1" s="1"/>
  <c r="S159" i="1"/>
  <c r="D159" i="1" a="1"/>
  <c r="D159" i="1" s="1"/>
  <c r="T158" i="1"/>
  <c r="U158" i="1" s="1"/>
  <c r="S158" i="1"/>
  <c r="D158" i="1" a="1"/>
  <c r="D158" i="1" s="1"/>
  <c r="U157" i="1"/>
  <c r="T157" i="1"/>
  <c r="S157" i="1"/>
  <c r="D157" i="1" a="1"/>
  <c r="D157" i="1" s="1"/>
  <c r="T156" i="1"/>
  <c r="U156" i="1" s="1"/>
  <c r="S156" i="1"/>
  <c r="D156" i="1" a="1"/>
  <c r="D156" i="1" s="1"/>
  <c r="T155" i="1"/>
  <c r="U155" i="1" s="1"/>
  <c r="S155" i="1"/>
  <c r="D155" i="1"/>
  <c r="D155" i="1" a="1"/>
  <c r="T154" i="1"/>
  <c r="U154" i="1" s="1"/>
  <c r="S154" i="1"/>
  <c r="D154" i="1" a="1"/>
  <c r="D154" i="1" s="1"/>
  <c r="T153" i="1"/>
  <c r="U153" i="1" s="1"/>
  <c r="S153" i="1"/>
  <c r="D153" i="1"/>
  <c r="D153" i="1" a="1"/>
  <c r="U152" i="1"/>
  <c r="T152" i="1"/>
  <c r="S152" i="1"/>
  <c r="D152" i="1"/>
  <c r="D152" i="1" a="1"/>
  <c r="T151" i="1"/>
  <c r="U151" i="1" s="1"/>
  <c r="S151" i="1"/>
  <c r="D151" i="1"/>
  <c r="D151" i="1" a="1"/>
  <c r="U150" i="1"/>
  <c r="T150" i="1"/>
  <c r="S150" i="1"/>
  <c r="D150" i="1" a="1"/>
  <c r="D150" i="1" s="1"/>
  <c r="U149" i="1"/>
  <c r="T149" i="1"/>
  <c r="S149" i="1"/>
  <c r="D149" i="1" a="1"/>
  <c r="D149" i="1" s="1"/>
  <c r="U148" i="1"/>
  <c r="T148" i="1"/>
  <c r="S148" i="1"/>
  <c r="D148" i="1"/>
  <c r="D148" i="1" a="1"/>
  <c r="T147" i="1"/>
  <c r="U147" i="1" s="1"/>
  <c r="S147" i="1"/>
  <c r="D147" i="1" a="1"/>
  <c r="D147" i="1" s="1"/>
  <c r="T146" i="1"/>
  <c r="U146" i="1" s="1"/>
  <c r="S146" i="1"/>
  <c r="D146" i="1" a="1"/>
  <c r="D146" i="1" s="1"/>
  <c r="U145" i="1"/>
  <c r="T145" i="1"/>
  <c r="S145" i="1"/>
  <c r="D145" i="1" a="1"/>
  <c r="D145" i="1" s="1"/>
  <c r="T144" i="1"/>
  <c r="U144" i="1" s="1"/>
  <c r="S144" i="1"/>
  <c r="D144" i="1" a="1"/>
  <c r="D144" i="1" s="1"/>
  <c r="T143" i="1"/>
  <c r="U143" i="1" s="1"/>
  <c r="S143" i="1"/>
  <c r="D143" i="1"/>
  <c r="D143" i="1" a="1"/>
  <c r="T142" i="1"/>
  <c r="U142" i="1" s="1"/>
  <c r="S142" i="1"/>
  <c r="D142" i="1" a="1"/>
  <c r="D142" i="1" s="1"/>
  <c r="T141" i="1"/>
  <c r="U141" i="1" s="1"/>
  <c r="S141" i="1"/>
  <c r="D141" i="1"/>
  <c r="D141" i="1" a="1"/>
  <c r="U140" i="1"/>
  <c r="T140" i="1"/>
  <c r="S140" i="1"/>
  <c r="D140" i="1"/>
  <c r="D140" i="1" a="1"/>
  <c r="T139" i="1"/>
  <c r="U139" i="1" s="1"/>
  <c r="S139" i="1"/>
  <c r="D139" i="1"/>
  <c r="D139" i="1" a="1"/>
  <c r="U138" i="1"/>
  <c r="T138" i="1"/>
  <c r="S138" i="1"/>
  <c r="D138" i="1" a="1"/>
  <c r="D138" i="1" s="1"/>
  <c r="U137" i="1"/>
  <c r="T137" i="1"/>
  <c r="S137" i="1"/>
  <c r="D137" i="1" a="1"/>
  <c r="D137" i="1" s="1"/>
  <c r="U136" i="1"/>
  <c r="T136" i="1"/>
  <c r="S136" i="1"/>
  <c r="D136" i="1"/>
  <c r="D136" i="1" a="1"/>
  <c r="T135" i="1"/>
  <c r="U135" i="1" s="1"/>
  <c r="S135" i="1"/>
  <c r="D135" i="1" a="1"/>
  <c r="D135" i="1" s="1"/>
  <c r="T134" i="1"/>
  <c r="U134" i="1" s="1"/>
  <c r="S134" i="1"/>
  <c r="D134" i="1" a="1"/>
  <c r="D134" i="1" s="1"/>
  <c r="U133" i="1"/>
  <c r="T133" i="1"/>
  <c r="S133" i="1"/>
  <c r="D133" i="1" a="1"/>
  <c r="D133" i="1" s="1"/>
  <c r="T132" i="1"/>
  <c r="U132" i="1" s="1"/>
  <c r="S132" i="1"/>
  <c r="D132" i="1" a="1"/>
  <c r="D132" i="1" s="1"/>
  <c r="T131" i="1"/>
  <c r="U131" i="1" s="1"/>
  <c r="S131" i="1"/>
  <c r="D131" i="1"/>
  <c r="D131" i="1" a="1"/>
  <c r="T130" i="1"/>
  <c r="U130" i="1" s="1"/>
  <c r="S130" i="1"/>
  <c r="D130" i="1" a="1"/>
  <c r="D130" i="1" s="1"/>
  <c r="T129" i="1"/>
  <c r="U129" i="1" s="1"/>
  <c r="S129" i="1"/>
  <c r="D129" i="1"/>
  <c r="D129" i="1" a="1"/>
  <c r="U128" i="1"/>
  <c r="T128" i="1"/>
  <c r="S128" i="1"/>
  <c r="D128" i="1"/>
  <c r="D128" i="1" a="1"/>
  <c r="T127" i="1"/>
  <c r="U127" i="1" s="1"/>
  <c r="S127" i="1"/>
  <c r="D127" i="1"/>
  <c r="D127" i="1" a="1"/>
  <c r="U126" i="1"/>
  <c r="T126" i="1"/>
  <c r="S126" i="1"/>
  <c r="D126" i="1" a="1"/>
  <c r="D126" i="1" s="1"/>
  <c r="U125" i="1"/>
  <c r="T125" i="1"/>
  <c r="S125" i="1"/>
  <c r="D125" i="1" a="1"/>
  <c r="D125" i="1" s="1"/>
  <c r="U124" i="1"/>
  <c r="T124" i="1"/>
  <c r="S124" i="1"/>
  <c r="D124" i="1"/>
  <c r="D124" i="1" a="1"/>
  <c r="T123" i="1"/>
  <c r="U123" i="1" s="1"/>
  <c r="S123" i="1"/>
  <c r="D123" i="1" a="1"/>
  <c r="D123" i="1" s="1"/>
  <c r="T122" i="1"/>
  <c r="U122" i="1" s="1"/>
  <c r="S122" i="1"/>
  <c r="D122" i="1" a="1"/>
  <c r="D122" i="1" s="1"/>
  <c r="U121" i="1"/>
  <c r="T121" i="1"/>
  <c r="S121" i="1"/>
  <c r="D121" i="1" a="1"/>
  <c r="D121" i="1" s="1"/>
  <c r="T120" i="1"/>
  <c r="U120" i="1" s="1"/>
  <c r="S120" i="1"/>
  <c r="D120" i="1" a="1"/>
  <c r="D120" i="1" s="1"/>
  <c r="T119" i="1"/>
  <c r="U119" i="1" s="1"/>
  <c r="S119" i="1"/>
  <c r="D119" i="1"/>
  <c r="D119" i="1" a="1"/>
  <c r="T118" i="1"/>
  <c r="U118" i="1" s="1"/>
  <c r="S118" i="1"/>
  <c r="D118" i="1" a="1"/>
  <c r="D118" i="1" s="1"/>
  <c r="T117" i="1"/>
  <c r="U117" i="1" s="1"/>
  <c r="S117" i="1"/>
  <c r="D117" i="1"/>
  <c r="D117" i="1" a="1"/>
  <c r="U116" i="1"/>
  <c r="T116" i="1"/>
  <c r="S116" i="1"/>
  <c r="D116" i="1"/>
  <c r="D116" i="1" a="1"/>
  <c r="T115" i="1"/>
  <c r="U115" i="1" s="1"/>
  <c r="S115" i="1"/>
  <c r="D115" i="1"/>
  <c r="D115" i="1" a="1"/>
  <c r="U114" i="1"/>
  <c r="T114" i="1"/>
  <c r="S114" i="1"/>
  <c r="D114" i="1" a="1"/>
  <c r="D114" i="1" s="1"/>
  <c r="U113" i="1"/>
  <c r="T113" i="1"/>
  <c r="S113" i="1"/>
  <c r="D113" i="1" a="1"/>
  <c r="D113" i="1" s="1"/>
  <c r="U112" i="1"/>
  <c r="T112" i="1"/>
  <c r="S112" i="1"/>
  <c r="D112" i="1"/>
  <c r="D112" i="1" a="1"/>
  <c r="T111" i="1"/>
  <c r="U111" i="1" s="1"/>
  <c r="S111" i="1"/>
  <c r="D111" i="1" a="1"/>
  <c r="D111" i="1" s="1"/>
  <c r="T110" i="1"/>
  <c r="U110" i="1" s="1"/>
  <c r="S110" i="1"/>
  <c r="D110" i="1" a="1"/>
  <c r="D110" i="1" s="1"/>
  <c r="U109" i="1"/>
  <c r="T109" i="1"/>
  <c r="S109" i="1"/>
  <c r="D109" i="1" a="1"/>
  <c r="D109" i="1" s="1"/>
  <c r="T108" i="1"/>
  <c r="U108" i="1" s="1"/>
  <c r="S108" i="1"/>
  <c r="D108" i="1" a="1"/>
  <c r="D108" i="1" s="1"/>
  <c r="T107" i="1"/>
  <c r="U107" i="1" s="1"/>
  <c r="S107" i="1"/>
  <c r="D107" i="1"/>
  <c r="D107" i="1" a="1"/>
  <c r="T106" i="1"/>
  <c r="U106" i="1" s="1"/>
  <c r="S106" i="1"/>
  <c r="D106" i="1" a="1"/>
  <c r="D106" i="1" s="1"/>
  <c r="T105" i="1"/>
  <c r="U105" i="1" s="1"/>
  <c r="S105" i="1"/>
  <c r="D105" i="1"/>
  <c r="D105" i="1" a="1"/>
  <c r="U104" i="1"/>
  <c r="T104" i="1"/>
  <c r="S104" i="1"/>
  <c r="D104" i="1"/>
  <c r="D104" i="1" a="1"/>
  <c r="T103" i="1"/>
  <c r="U103" i="1" s="1"/>
  <c r="S103" i="1"/>
  <c r="D103" i="1"/>
  <c r="D103" i="1" a="1"/>
  <c r="U102" i="1"/>
  <c r="T102" i="1"/>
  <c r="S102" i="1"/>
  <c r="D102" i="1" a="1"/>
  <c r="D102" i="1" s="1"/>
  <c r="U101" i="1"/>
  <c r="T101" i="1"/>
  <c r="S101" i="1"/>
  <c r="D101" i="1" a="1"/>
  <c r="D101" i="1" s="1"/>
  <c r="U100" i="1"/>
  <c r="T100" i="1"/>
  <c r="S100" i="1"/>
  <c r="D100" i="1"/>
  <c r="D100" i="1" a="1"/>
  <c r="T99" i="1"/>
  <c r="U99" i="1" s="1"/>
  <c r="S99" i="1"/>
  <c r="D99" i="1" a="1"/>
  <c r="D99" i="1" s="1"/>
  <c r="T98" i="1"/>
  <c r="U98" i="1" s="1"/>
  <c r="S98" i="1"/>
  <c r="D98" i="1" a="1"/>
  <c r="D98" i="1" s="1"/>
  <c r="U97" i="1"/>
  <c r="T97" i="1"/>
  <c r="S97" i="1"/>
  <c r="D97" i="1" a="1"/>
  <c r="D97" i="1" s="1"/>
  <c r="T96" i="1"/>
  <c r="U96" i="1" s="1"/>
  <c r="S96" i="1"/>
  <c r="D96" i="1" a="1"/>
  <c r="D96" i="1" s="1"/>
  <c r="T95" i="1"/>
  <c r="U95" i="1" s="1"/>
  <c r="S95" i="1"/>
  <c r="D95" i="1"/>
  <c r="D95" i="1" a="1"/>
  <c r="T94" i="1"/>
  <c r="U94" i="1" s="1"/>
  <c r="S94" i="1"/>
  <c r="D94" i="1" a="1"/>
  <c r="D94" i="1" s="1"/>
  <c r="T93" i="1"/>
  <c r="U93" i="1" s="1"/>
  <c r="S93" i="1"/>
  <c r="D93" i="1"/>
  <c r="D93" i="1" a="1"/>
  <c r="U92" i="1"/>
  <c r="T92" i="1"/>
  <c r="S92" i="1"/>
  <c r="D92" i="1"/>
  <c r="D92" i="1" a="1"/>
  <c r="T91" i="1"/>
  <c r="U91" i="1" s="1"/>
  <c r="S91" i="1"/>
  <c r="D91" i="1"/>
  <c r="D91" i="1" a="1"/>
  <c r="U90" i="1"/>
  <c r="T90" i="1"/>
  <c r="S90" i="1"/>
  <c r="D90" i="1" a="1"/>
  <c r="D90" i="1" s="1"/>
  <c r="U89" i="1"/>
  <c r="T89" i="1"/>
  <c r="S89" i="1"/>
  <c r="D89" i="1" a="1"/>
  <c r="D89" i="1" s="1"/>
  <c r="U88" i="1"/>
  <c r="T88" i="1"/>
  <c r="S88" i="1"/>
  <c r="D88" i="1"/>
  <c r="D88" i="1" a="1"/>
  <c r="T87" i="1"/>
  <c r="U87" i="1" s="1"/>
  <c r="S87" i="1"/>
  <c r="D87" i="1" a="1"/>
  <c r="D87" i="1" s="1"/>
  <c r="T86" i="1"/>
  <c r="U86" i="1" s="1"/>
  <c r="S86" i="1"/>
  <c r="D86" i="1" a="1"/>
  <c r="D86" i="1" s="1"/>
  <c r="U85" i="1"/>
  <c r="T85" i="1"/>
  <c r="S85" i="1"/>
  <c r="D85" i="1" a="1"/>
  <c r="D85" i="1" s="1"/>
  <c r="T84" i="1"/>
  <c r="U84" i="1" s="1"/>
  <c r="S84" i="1"/>
  <c r="D84" i="1" a="1"/>
  <c r="D84" i="1" s="1"/>
  <c r="T83" i="1"/>
  <c r="U83" i="1" s="1"/>
  <c r="S83" i="1"/>
  <c r="D83" i="1"/>
  <c r="D83" i="1" a="1"/>
  <c r="T82" i="1"/>
  <c r="U82" i="1" s="1"/>
  <c r="S82" i="1"/>
  <c r="D82" i="1" a="1"/>
  <c r="D82" i="1" s="1"/>
  <c r="T81" i="1"/>
  <c r="U81" i="1" s="1"/>
  <c r="S81" i="1"/>
  <c r="D81" i="1"/>
  <c r="D81" i="1" a="1"/>
  <c r="U80" i="1"/>
  <c r="T80" i="1"/>
  <c r="S80" i="1"/>
  <c r="D80" i="1"/>
  <c r="D80" i="1" a="1"/>
  <c r="T79" i="1"/>
  <c r="U79" i="1" s="1"/>
  <c r="S79" i="1"/>
  <c r="D79" i="1"/>
  <c r="D79" i="1" a="1"/>
  <c r="U78" i="1"/>
  <c r="T78" i="1"/>
  <c r="S78" i="1"/>
  <c r="D78" i="1" a="1"/>
  <c r="D78" i="1" s="1"/>
  <c r="U77" i="1"/>
  <c r="T77" i="1"/>
  <c r="S77" i="1"/>
  <c r="D77" i="1" a="1"/>
  <c r="D77" i="1" s="1"/>
  <c r="U76" i="1"/>
  <c r="T76" i="1"/>
  <c r="S76" i="1"/>
  <c r="D76" i="1"/>
  <c r="D76" i="1" a="1"/>
  <c r="T75" i="1"/>
  <c r="U75" i="1" s="1"/>
  <c r="S75" i="1"/>
  <c r="D75" i="1" a="1"/>
  <c r="D75" i="1" s="1"/>
  <c r="T74" i="1"/>
  <c r="U74" i="1" s="1"/>
  <c r="S74" i="1"/>
  <c r="D74" i="1" a="1"/>
  <c r="D74" i="1" s="1"/>
  <c r="U73" i="1"/>
  <c r="T73" i="1"/>
  <c r="S73" i="1"/>
  <c r="D73" i="1" a="1"/>
  <c r="D73" i="1" s="1"/>
  <c r="T72" i="1"/>
  <c r="U72" i="1" s="1"/>
  <c r="S72" i="1"/>
  <c r="D72" i="1" a="1"/>
  <c r="D72" i="1" s="1"/>
  <c r="T71" i="1"/>
  <c r="U71" i="1" s="1"/>
  <c r="S71" i="1"/>
  <c r="D71" i="1"/>
  <c r="D71" i="1" a="1"/>
  <c r="T70" i="1"/>
  <c r="U70" i="1" s="1"/>
  <c r="S70" i="1"/>
  <c r="D70" i="1" a="1"/>
  <c r="D70" i="1" s="1"/>
  <c r="T69" i="1"/>
  <c r="U69" i="1" s="1"/>
  <c r="S69" i="1"/>
  <c r="D69" i="1"/>
  <c r="D69" i="1" a="1"/>
  <c r="U68" i="1"/>
  <c r="T68" i="1"/>
  <c r="S68" i="1"/>
  <c r="D68" i="1"/>
  <c r="D68" i="1" a="1"/>
  <c r="T67" i="1"/>
  <c r="U67" i="1" s="1"/>
  <c r="S67" i="1"/>
  <c r="D67" i="1"/>
  <c r="D67" i="1" a="1"/>
  <c r="U66" i="1"/>
  <c r="T66" i="1"/>
  <c r="S66" i="1"/>
  <c r="D66" i="1" a="1"/>
  <c r="D66" i="1" s="1"/>
  <c r="U65" i="1"/>
  <c r="T65" i="1"/>
  <c r="S65" i="1"/>
  <c r="D65" i="1" a="1"/>
  <c r="D65" i="1" s="1"/>
  <c r="U64" i="1"/>
  <c r="T64" i="1"/>
  <c r="S64" i="1"/>
  <c r="D64" i="1"/>
  <c r="D64" i="1" a="1"/>
  <c r="T63" i="1"/>
  <c r="U63" i="1" s="1"/>
  <c r="S63" i="1"/>
  <c r="D63" i="1" a="1"/>
  <c r="D63" i="1" s="1"/>
  <c r="T62" i="1"/>
  <c r="U62" i="1" s="1"/>
  <c r="S62" i="1"/>
  <c r="D62" i="1" a="1"/>
  <c r="D62" i="1" s="1"/>
  <c r="U61" i="1"/>
  <c r="T61" i="1"/>
  <c r="S61" i="1"/>
  <c r="D61" i="1" a="1"/>
  <c r="D61" i="1" s="1"/>
  <c r="T60" i="1"/>
  <c r="U60" i="1" s="1"/>
  <c r="S60" i="1"/>
  <c r="D60" i="1" a="1"/>
  <c r="D60" i="1" s="1"/>
  <c r="T59" i="1"/>
  <c r="U59" i="1" s="1"/>
  <c r="S59" i="1"/>
  <c r="D59" i="1"/>
  <c r="D59" i="1" a="1"/>
  <c r="T58" i="1"/>
  <c r="U58" i="1" s="1"/>
  <c r="S58" i="1"/>
  <c r="D58" i="1" a="1"/>
  <c r="D58" i="1" s="1"/>
  <c r="T57" i="1"/>
  <c r="U57" i="1" s="1"/>
  <c r="S57" i="1"/>
  <c r="D57" i="1"/>
  <c r="D57" i="1" a="1"/>
  <c r="U56" i="1"/>
  <c r="T56" i="1"/>
  <c r="S56" i="1"/>
  <c r="D56" i="1"/>
  <c r="D56" i="1" a="1"/>
  <c r="T55" i="1"/>
  <c r="U55" i="1" s="1"/>
  <c r="S55" i="1"/>
  <c r="D55" i="1"/>
  <c r="D55" i="1" a="1"/>
  <c r="U54" i="1"/>
  <c r="T54" i="1"/>
  <c r="S54" i="1"/>
  <c r="D54" i="1" a="1"/>
  <c r="D54" i="1" s="1"/>
  <c r="U53" i="1"/>
  <c r="T53" i="1"/>
  <c r="S53" i="1"/>
  <c r="D53" i="1" a="1"/>
  <c r="D53" i="1" s="1"/>
  <c r="U52" i="1"/>
  <c r="T52" i="1"/>
  <c r="S52" i="1"/>
  <c r="D52" i="1"/>
  <c r="D52" i="1" a="1"/>
  <c r="T51" i="1"/>
  <c r="U51" i="1" s="1"/>
  <c r="S51" i="1"/>
  <c r="D51" i="1" a="1"/>
  <c r="D51" i="1" s="1"/>
  <c r="T50" i="1"/>
  <c r="U50" i="1" s="1"/>
  <c r="S50" i="1"/>
  <c r="D50" i="1" a="1"/>
  <c r="D50" i="1" s="1"/>
  <c r="U49" i="1"/>
  <c r="T49" i="1"/>
  <c r="S49" i="1"/>
  <c r="D49" i="1" a="1"/>
  <c r="D49" i="1" s="1"/>
  <c r="T48" i="1"/>
  <c r="U48" i="1" s="1"/>
  <c r="S48" i="1"/>
  <c r="D48" i="1" a="1"/>
  <c r="D48" i="1" s="1"/>
  <c r="T47" i="1"/>
  <c r="U47" i="1" s="1"/>
  <c r="S47" i="1"/>
  <c r="D47" i="1"/>
  <c r="D47" i="1" a="1"/>
  <c r="T46" i="1"/>
  <c r="U46" i="1" s="1"/>
  <c r="S46" i="1"/>
  <c r="D46" i="1" a="1"/>
  <c r="D46" i="1" s="1"/>
  <c r="T45" i="1"/>
  <c r="U45" i="1" s="1"/>
  <c r="S45" i="1"/>
  <c r="D45" i="1"/>
  <c r="D45" i="1" a="1"/>
  <c r="U44" i="1"/>
  <c r="T44" i="1"/>
  <c r="S44" i="1"/>
  <c r="D44" i="1"/>
  <c r="D44" i="1" a="1"/>
  <c r="T43" i="1"/>
  <c r="U43" i="1" s="1"/>
  <c r="S43" i="1"/>
  <c r="D43" i="1"/>
  <c r="D43" i="1" a="1"/>
  <c r="U42" i="1"/>
  <c r="T42" i="1"/>
  <c r="S42" i="1"/>
  <c r="D42" i="1" a="1"/>
  <c r="D42" i="1" s="1"/>
  <c r="U41" i="1"/>
  <c r="T41" i="1"/>
  <c r="S41" i="1"/>
  <c r="D41" i="1" a="1"/>
  <c r="D41" i="1" s="1"/>
  <c r="U40" i="1"/>
  <c r="T40" i="1"/>
  <c r="S40" i="1"/>
  <c r="D40" i="1"/>
  <c r="D40" i="1" a="1"/>
  <c r="T39" i="1"/>
  <c r="U39" i="1" s="1"/>
  <c r="S39" i="1"/>
  <c r="D39" i="1" a="1"/>
  <c r="D39" i="1" s="1"/>
  <c r="T38" i="1"/>
  <c r="U38" i="1" s="1"/>
  <c r="S38" i="1"/>
  <c r="D38" i="1" a="1"/>
  <c r="D38" i="1" s="1"/>
  <c r="U37" i="1"/>
  <c r="T37" i="1"/>
  <c r="S37" i="1"/>
  <c r="D37" i="1" a="1"/>
  <c r="D37" i="1" s="1"/>
  <c r="T36" i="1"/>
  <c r="U36" i="1" s="1"/>
  <c r="S36" i="1"/>
  <c r="D36" i="1" a="1"/>
  <c r="D36" i="1" s="1"/>
  <c r="T35" i="1"/>
  <c r="U35" i="1" s="1"/>
  <c r="S35" i="1"/>
  <c r="D35" i="1"/>
  <c r="D35" i="1" a="1"/>
  <c r="T34" i="1"/>
  <c r="U34" i="1" s="1"/>
  <c r="S34" i="1"/>
  <c r="D34" i="1" a="1"/>
  <c r="D34" i="1" s="1"/>
  <c r="T33" i="1"/>
  <c r="U33" i="1" s="1"/>
  <c r="S33" i="1"/>
  <c r="D33" i="1"/>
  <c r="D33" i="1" a="1"/>
  <c r="U32" i="1"/>
  <c r="T32" i="1"/>
  <c r="S32" i="1"/>
  <c r="D32" i="1"/>
  <c r="D32" i="1" a="1"/>
  <c r="T31" i="1"/>
  <c r="U31" i="1" s="1"/>
  <c r="S31" i="1"/>
  <c r="D31" i="1"/>
  <c r="D31" i="1" a="1"/>
  <c r="U30" i="1"/>
  <c r="T30" i="1"/>
  <c r="S30" i="1"/>
  <c r="D30" i="1" a="1"/>
  <c r="D30" i="1" s="1"/>
  <c r="U29" i="1"/>
  <c r="T29" i="1"/>
  <c r="S29" i="1"/>
  <c r="D29" i="1" a="1"/>
  <c r="D29" i="1" s="1"/>
  <c r="U28" i="1"/>
  <c r="T28" i="1"/>
  <c r="S28" i="1"/>
  <c r="D28" i="1"/>
  <c r="D28" i="1" a="1"/>
  <c r="T27" i="1"/>
  <c r="U27" i="1" s="1"/>
  <c r="S27" i="1"/>
  <c r="D27" i="1" a="1"/>
  <c r="D27" i="1" s="1"/>
  <c r="T26" i="1"/>
  <c r="U26" i="1" s="1"/>
  <c r="S26" i="1"/>
  <c r="D26" i="1" a="1"/>
  <c r="D26" i="1" s="1"/>
  <c r="U25" i="1"/>
  <c r="T25" i="1"/>
  <c r="S25" i="1"/>
  <c r="D25" i="1" a="1"/>
  <c r="D25" i="1" s="1"/>
  <c r="T24" i="1"/>
  <c r="U24" i="1" s="1"/>
  <c r="S24" i="1"/>
  <c r="D24" i="1" a="1"/>
  <c r="D24" i="1" s="1"/>
  <c r="T23" i="1"/>
  <c r="U23" i="1" s="1"/>
  <c r="S23" i="1"/>
  <c r="D23" i="1"/>
  <c r="D23" i="1" a="1"/>
  <c r="T22" i="1"/>
  <c r="U22" i="1" s="1"/>
  <c r="S22" i="1"/>
  <c r="D22" i="1" a="1"/>
  <c r="D22" i="1" s="1"/>
  <c r="T21" i="1"/>
  <c r="U21" i="1" s="1"/>
  <c r="S21" i="1"/>
  <c r="D21" i="1"/>
  <c r="D21" i="1" a="1"/>
  <c r="U20" i="1"/>
  <c r="T20" i="1"/>
  <c r="S20" i="1"/>
  <c r="D20" i="1"/>
  <c r="D20" i="1" a="1"/>
  <c r="T19" i="1"/>
  <c r="U19" i="1" s="1"/>
  <c r="S19" i="1"/>
  <c r="D19" i="1"/>
  <c r="D19" i="1" a="1"/>
  <c r="U18" i="1"/>
  <c r="T18" i="1"/>
  <c r="S18" i="1"/>
  <c r="D18" i="1" a="1"/>
  <c r="D18" i="1" s="1"/>
  <c r="U17" i="1"/>
  <c r="T17" i="1"/>
  <c r="S17" i="1"/>
  <c r="D17" i="1" a="1"/>
  <c r="D17" i="1" s="1"/>
  <c r="U16" i="1"/>
  <c r="T16" i="1"/>
  <c r="S16" i="1"/>
  <c r="D16" i="1"/>
  <c r="D16" i="1" a="1"/>
  <c r="T15" i="1"/>
  <c r="U15" i="1" s="1"/>
  <c r="S15" i="1"/>
  <c r="D15" i="1" a="1"/>
  <c r="D15" i="1" s="1"/>
  <c r="T14" i="1"/>
  <c r="U14" i="1" s="1"/>
  <c r="S14" i="1"/>
  <c r="D14" i="1" a="1"/>
  <c r="D14" i="1" s="1"/>
  <c r="U13" i="1"/>
  <c r="T13" i="1"/>
  <c r="S13" i="1"/>
  <c r="D13" i="1" a="1"/>
  <c r="D13" i="1" s="1"/>
  <c r="T12" i="1"/>
  <c r="U12" i="1" s="1"/>
  <c r="S12" i="1"/>
  <c r="D12" i="1" a="1"/>
  <c r="D12" i="1" s="1"/>
  <c r="T11" i="1"/>
  <c r="U11" i="1" s="1"/>
  <c r="S11" i="1"/>
  <c r="D11" i="1"/>
  <c r="D11" i="1" a="1"/>
  <c r="U746" i="1" l="1"/>
  <c r="D746" i="1"/>
  <c r="S746" i="1"/>
  <c r="S749" i="1" l="1"/>
  <c r="S748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<sst xmlns="http://schemas.openxmlformats.org/spreadsheetml/2006/main" count="8700" uniqueCount="2391">
  <si>
    <t>Jelmagyarázat:</t>
  </si>
  <si>
    <t>🔥 - szárazságtűrő        ☠ - mérgező</t>
  </si>
  <si>
    <t>🍴 - ehető</t>
  </si>
  <si>
    <t xml:space="preserve">🧪- mészkerülő </t>
  </si>
  <si>
    <t>🚿 - alacsony vízigény</t>
  </si>
  <si>
    <t>○ - napos            ✅ - megbízható, bizonyított fajta</t>
  </si>
  <si>
    <t>9x9:</t>
  </si>
  <si>
    <t>24 db</t>
  </si>
  <si>
    <t>ø 15:</t>
  </si>
  <si>
    <t>9 db</t>
  </si>
  <si>
    <t>ø 22:</t>
  </si>
  <si>
    <t>4 db</t>
  </si>
  <si>
    <t xml:space="preserve"> ❄  - fagyérzékeny         ⛨ - gyógyhatás</t>
  </si>
  <si>
    <t>♨️ - illatos</t>
  </si>
  <si>
    <t>🪨- mészkedvelő</t>
  </si>
  <si>
    <t>🚿🚿 - átlagos vízigény</t>
  </si>
  <si>
    <t>◐ - félárnyékos   🐝 - méhcsalogató, jó méhlegelő</t>
  </si>
  <si>
    <t>11x11:</t>
  </si>
  <si>
    <t>15 db</t>
  </si>
  <si>
    <t>ø 17:</t>
  </si>
  <si>
    <t>7 db</t>
  </si>
  <si>
    <t>ø 26:</t>
  </si>
  <si>
    <t>2 db</t>
  </si>
  <si>
    <t>😋 - tápanyagigényes    ✂ - vágott virágnak jó fajta</t>
  </si>
  <si>
    <t>📌 - szúrós lombozat</t>
  </si>
  <si>
    <t>🌿 - lombjával díszítő</t>
  </si>
  <si>
    <t>🚿🚿🚿 - magas vízigény</t>
  </si>
  <si>
    <t>● - árnyékos        ⛱️ - talajtakarásra alkalmas</t>
  </si>
  <si>
    <t>ø 12 / ø 13:</t>
  </si>
  <si>
    <t>12 db</t>
  </si>
  <si>
    <t>ø 19:</t>
  </si>
  <si>
    <t>6 db</t>
  </si>
  <si>
    <t>ø 27:</t>
  </si>
  <si>
    <t>1 db</t>
  </si>
  <si>
    <t>🥬 - örökzöld                ✨ - új növény a kínálatban</t>
  </si>
  <si>
    <t>🫐- termésével díszít</t>
  </si>
  <si>
    <t>🍁 - őszi lombszíneződés</t>
  </si>
  <si>
    <t>⸙- szárazkötészeti anyag</t>
  </si>
  <si>
    <t>🔁 - remontál     📅 - hosszan virágzó</t>
  </si>
  <si>
    <t>ø 14:</t>
  </si>
  <si>
    <t>11 db</t>
  </si>
  <si>
    <t>ø 21:</t>
  </si>
  <si>
    <t>KÉSZLET</t>
  </si>
  <si>
    <t>KÉRT DB</t>
  </si>
  <si>
    <t>SZÁMÍTOTT
LÁDA DB</t>
  </si>
  <si>
    <t>ETIKETT</t>
  </si>
  <si>
    <t>ETIKETT
KÉRT DB</t>
  </si>
  <si>
    <t>TUDOMÁNYOS NÉV
(a névre kattintva megnézhető a növény fényképe)</t>
  </si>
  <si>
    <t>MAGYAR NÉV</t>
  </si>
  <si>
    <t>FÉNYIGÉNY /
FEKVÉS</t>
  </si>
  <si>
    <t>VÍZIGÉNY</t>
  </si>
  <si>
    <t>VIRÁGSZÍN</t>
  </si>
  <si>
    <t>VIRÁGZÁSI
IDŐ</t>
  </si>
  <si>
    <t>KIFEJLETT
MAGASSÁG
(cm)</t>
  </si>
  <si>
    <t>TULAJDONSÁGOK</t>
  </si>
  <si>
    <r>
      <t>ÜLTETÉSI
SŰRŰSÉG
(db/m</t>
    </r>
    <r>
      <rPr>
        <b/>
        <vertAlign val="superscript"/>
        <sz val="11"/>
        <color rgb="FFFFFFFF"/>
        <rFont val="Open Sans"/>
        <family val="2"/>
      </rPr>
      <t>2</t>
    </r>
    <r>
      <rPr>
        <b/>
        <sz val="11"/>
        <color rgb="FFFFFFFF"/>
        <rFont val="Open Sans"/>
        <family val="2"/>
      </rPr>
      <t>)</t>
    </r>
  </si>
  <si>
    <t>TŐTÁV
(cm)</t>
  </si>
  <si>
    <t>CSERÉP
MÉRET</t>
  </si>
  <si>
    <t>NETTÓ
EGYSÉGÁR 
(Ft)</t>
  </si>
  <si>
    <t>NETTÓ
ÁR
(Ft)</t>
  </si>
  <si>
    <t>NETTÓ
EGYSÉGÁR 
(EUR)</t>
  </si>
  <si>
    <t>NETTÓ
ÁR
(EUR)</t>
  </si>
  <si>
    <t>cikkszám</t>
  </si>
  <si>
    <t>VIRÁGZÓ ÉVELŐK</t>
  </si>
  <si>
    <t>acantwhitel15</t>
  </si>
  <si>
    <t>Acanthus hungaricus 'White Lips'</t>
  </si>
  <si>
    <t>Balkáni medveköröm</t>
  </si>
  <si>
    <t>○◐</t>
  </si>
  <si>
    <t xml:space="preserve">🚿 </t>
  </si>
  <si>
    <t>lila-fehér</t>
  </si>
  <si>
    <t>VI-VIII</t>
  </si>
  <si>
    <t>60-100</t>
  </si>
  <si>
    <t>🔥🐝✂</t>
  </si>
  <si>
    <t>60-70</t>
  </si>
  <si>
    <t>Ø 15</t>
  </si>
  <si>
    <t>acantmollis15</t>
  </si>
  <si>
    <t/>
  </si>
  <si>
    <t>Acanthus mollis</t>
  </si>
  <si>
    <t>Hosszúlevelű medveköröm</t>
  </si>
  <si>
    <t>○</t>
  </si>
  <si>
    <t>halványsárga</t>
  </si>
  <si>
    <t>VI-IX</t>
  </si>
  <si>
    <t>20-35</t>
  </si>
  <si>
    <t>🔥🐝✂⸙</t>
  </si>
  <si>
    <t>30-35</t>
  </si>
  <si>
    <t>aranysárga</t>
  </si>
  <si>
    <t>30-60</t>
  </si>
  <si>
    <t>35-40</t>
  </si>
  <si>
    <t>Ø 14</t>
  </si>
  <si>
    <t>70-100</t>
  </si>
  <si>
    <t>90-120</t>
  </si>
  <si>
    <t>11x11</t>
  </si>
  <si>
    <t>60-90</t>
  </si>
  <si>
    <t>világos rózsaszín</t>
  </si>
  <si>
    <t>45-60</t>
  </si>
  <si>
    <t>rózsaszín</t>
  </si>
  <si>
    <t>60-75</t>
  </si>
  <si>
    <t>lilás rózsaszín</t>
  </si>
  <si>
    <t>70-80</t>
  </si>
  <si>
    <t>élénksárga</t>
  </si>
  <si>
    <t>20-30</t>
  </si>
  <si>
    <t>Ø 17</t>
  </si>
  <si>
    <t>narancsos sárga</t>
  </si>
  <si>
    <t>30-45</t>
  </si>
  <si>
    <t>pirosaslila</t>
  </si>
  <si>
    <t>20-40</t>
  </si>
  <si>
    <t>piros</t>
  </si>
  <si>
    <t>40-70</t>
  </si>
  <si>
    <t>60-80</t>
  </si>
  <si>
    <t>élénk rózsaszín</t>
  </si>
  <si>
    <t>40-60</t>
  </si>
  <si>
    <t>citromsárga</t>
  </si>
  <si>
    <t>30-40</t>
  </si>
  <si>
    <t>van</t>
  </si>
  <si>
    <t>téglavörös</t>
  </si>
  <si>
    <t>V-VIII</t>
  </si>
  <si>
    <t>burgundi vörös</t>
  </si>
  <si>
    <t>50-60</t>
  </si>
  <si>
    <t>◐</t>
  </si>
  <si>
    <t xml:space="preserve">🚿🚿 </t>
  </si>
  <si>
    <t>VIII-IX</t>
  </si>
  <si>
    <t>☠</t>
  </si>
  <si>
    <t>aconinapell13</t>
  </si>
  <si>
    <t>Aconitum napellus</t>
  </si>
  <si>
    <t>Alpesi sisakvirág</t>
  </si>
  <si>
    <t>kék</t>
  </si>
  <si>
    <t>80-90</t>
  </si>
  <si>
    <t>actaechejud15</t>
  </si>
  <si>
    <t>Actaea (syn. Cimicifuga) japonica 'Cheju-Do'</t>
  </si>
  <si>
    <t>Japán poloskavész</t>
  </si>
  <si>
    <t>◐●</t>
  </si>
  <si>
    <t>fehér</t>
  </si>
  <si>
    <t>VIII-X</t>
  </si>
  <si>
    <t>50-70</t>
  </si>
  <si>
    <t>🐝</t>
  </si>
  <si>
    <t>40-45</t>
  </si>
  <si>
    <t>VI-VII</t>
  </si>
  <si>
    <t>120-180</t>
  </si>
  <si>
    <t>Füzéres poloskavész</t>
  </si>
  <si>
    <t>IX-X</t>
  </si>
  <si>
    <t>100-150</t>
  </si>
  <si>
    <t>🐝🌿</t>
  </si>
  <si>
    <t>150-200</t>
  </si>
  <si>
    <t>halvány rózsaszín</t>
  </si>
  <si>
    <t>actaewhitep15</t>
  </si>
  <si>
    <t>Actaea (syn. Cimicifuga) simplex 'White Pearl'</t>
  </si>
  <si>
    <t>liláskék</t>
  </si>
  <si>
    <t>IV-VI</t>
  </si>
  <si>
    <t>V-VII</t>
  </si>
  <si>
    <t>⛱️🌿</t>
  </si>
  <si>
    <t>25-30</t>
  </si>
  <si>
    <t>9x9</t>
  </si>
  <si>
    <t>10-20</t>
  </si>
  <si>
    <t>🔥🥬</t>
  </si>
  <si>
    <t>Ø 13</t>
  </si>
  <si>
    <t>sötét rózsaszín</t>
  </si>
  <si>
    <t>ibolyakék</t>
  </si>
  <si>
    <t>30-50</t>
  </si>
  <si>
    <t>VII-IX</t>
  </si>
  <si>
    <t>40-50</t>
  </si>
  <si>
    <t>🔥🐝🌿✂</t>
  </si>
  <si>
    <t>málnapiros</t>
  </si>
  <si>
    <t>🔥🐝</t>
  </si>
  <si>
    <t>VI-X</t>
  </si>
  <si>
    <t>♨️🐝</t>
  </si>
  <si>
    <t>krémfehér</t>
  </si>
  <si>
    <t>levendulakék</t>
  </si>
  <si>
    <t>sárga</t>
  </si>
  <si>
    <t>sötétkék</t>
  </si>
  <si>
    <t>V-VI</t>
  </si>
  <si>
    <t>10-15</t>
  </si>
  <si>
    <t>kékeslila</t>
  </si>
  <si>
    <t>IV-V</t>
  </si>
  <si>
    <t>○◐●</t>
  </si>
  <si>
    <t>🚿</t>
  </si>
  <si>
    <t>zöldessárga</t>
  </si>
  <si>
    <t>🐝⛱️🌿✂</t>
  </si>
  <si>
    <t>alchealma9</t>
  </si>
  <si>
    <t>Alchemilla erythropoda 'Alma'</t>
  </si>
  <si>
    <t>Törpe palástfű</t>
  </si>
  <si>
    <t>alliuavatar17</t>
  </si>
  <si>
    <t>Allium 'Avatar'</t>
  </si>
  <si>
    <t>Díszhagyma</t>
  </si>
  <si>
    <t>100-120</t>
  </si>
  <si>
    <t>alliububble15</t>
  </si>
  <si>
    <t>Allium 'Bubble Bath'</t>
  </si>
  <si>
    <t>lila</t>
  </si>
  <si>
    <t>Allium 'Serendipity'</t>
  </si>
  <si>
    <t>VII-VIII</t>
  </si>
  <si>
    <t>35-45</t>
  </si>
  <si>
    <t>alliuserend15</t>
  </si>
  <si>
    <t>alliulisabl15</t>
  </si>
  <si>
    <t>Allium senescens 'Lisa Blue'</t>
  </si>
  <si>
    <t>Hegyi hagyma</t>
  </si>
  <si>
    <t>levendulalila</t>
  </si>
  <si>
    <t>alliumedusa15</t>
  </si>
  <si>
    <t>Allium senescens 'Medusa's Hair'</t>
  </si>
  <si>
    <t>rózsaszínes-lilás</t>
  </si>
  <si>
    <t>alliusikkim12</t>
  </si>
  <si>
    <t>Allium sikkimense</t>
  </si>
  <si>
    <t>Sikkimi hagyma</t>
  </si>
  <si>
    <t>15-25</t>
  </si>
  <si>
    <t>Ø 12</t>
  </si>
  <si>
    <t>🔥🐝⛱️</t>
  </si>
  <si>
    <t>Csillagmeténg</t>
  </si>
  <si>
    <t>🍁🔥</t>
  </si>
  <si>
    <t>amsonhubric15</t>
  </si>
  <si>
    <t>Amsonia hubrichtii</t>
  </si>
  <si>
    <t>világoskék</t>
  </si>
  <si>
    <t>Széleslevelű csillagmeténg</t>
  </si>
  <si>
    <t>🔥☠</t>
  </si>
  <si>
    <t>amsonstormc15</t>
  </si>
  <si>
    <t>Amsonia tabernaemontana 'Storm Cloud'</t>
  </si>
  <si>
    <t>halványkék</t>
  </si>
  <si>
    <t>50-75</t>
  </si>
  <si>
    <t>❄😋✂🐝</t>
  </si>
  <si>
    <t>VII-X</t>
  </si>
  <si>
    <t>anemoandrea15</t>
  </si>
  <si>
    <t>Anemone × hybrida 'Andrea Atkinson'</t>
  </si>
  <si>
    <t>Hibrid szellőrózsa</t>
  </si>
  <si>
    <t>80-100</t>
  </si>
  <si>
    <t>anemofrilly15</t>
  </si>
  <si>
    <t>Anemone × hybrida 'Frilly Knickers'</t>
  </si>
  <si>
    <t>lilásfehér</t>
  </si>
  <si>
    <t>Anemone × hybrida 'Honorine Jobert'</t>
  </si>
  <si>
    <t>❄😋✂☠🐝</t>
  </si>
  <si>
    <t>anemohonori15</t>
  </si>
  <si>
    <t>130-150</t>
  </si>
  <si>
    <t>70-90</t>
  </si>
  <si>
    <t>50-80</t>
  </si>
  <si>
    <t>sárgászöld</t>
  </si>
  <si>
    <t>angelgigas15</t>
  </si>
  <si>
    <t>Angelica gigas</t>
  </si>
  <si>
    <t>Koreai angyalgyökér</t>
  </si>
  <si>
    <t>mélylila</t>
  </si>
  <si>
    <t>🐝😋</t>
  </si>
  <si>
    <t>bordó</t>
  </si>
  <si>
    <t>5-15</t>
  </si>
  <si>
    <t>IV-VII</t>
  </si>
  <si>
    <t>Anthemis × hybrida 'Dwarf Form'</t>
  </si>
  <si>
    <t>Hibrid pipitér</t>
  </si>
  <si>
    <t>élénk sárga</t>
  </si>
  <si>
    <t>anthedwarff14</t>
  </si>
  <si>
    <t>anthetincto9</t>
  </si>
  <si>
    <t>Anthemis tinctoria (természetben gyűjtött magból)</t>
  </si>
  <si>
    <t>Festő pipitér</t>
  </si>
  <si>
    <t>🔥🐝🥬♨️</t>
  </si>
  <si>
    <t>Anthemis tinctoria 'Lemon Ice'</t>
  </si>
  <si>
    <t>vajsárga</t>
  </si>
  <si>
    <t>anthelemoni14</t>
  </si>
  <si>
    <t>aquilearlwh9</t>
  </si>
  <si>
    <t>Aquilegia EARLYBIRD™ 'White'</t>
  </si>
  <si>
    <t>Harangláb</t>
  </si>
  <si>
    <t>☠🐝✂</t>
  </si>
  <si>
    <t>20-25</t>
  </si>
  <si>
    <t>Kék harangláb</t>
  </si>
  <si>
    <t>színkeverék</t>
  </si>
  <si>
    <t>55-60</t>
  </si>
  <si>
    <t>aquilyellow9</t>
  </si>
  <si>
    <t>Aquilegia caerulea SPRING MAGIC® 'Yellow'</t>
  </si>
  <si>
    <t>15-20</t>
  </si>
  <si>
    <t>Réti harangláb</t>
  </si>
  <si>
    <t>aquilblueba11</t>
  </si>
  <si>
    <t>Aquilegia vulgaris 'Blue Barlow'</t>
  </si>
  <si>
    <t>aquilgranma11</t>
  </si>
  <si>
    <t>Aquilegia vulgaris 'Grandmother's Garden'</t>
  </si>
  <si>
    <t>aquilgreena11</t>
  </si>
  <si>
    <t>Aquilegia vulgaris 'Green Apples'</t>
  </si>
  <si>
    <t>féltelt, zöldesfehér</t>
  </si>
  <si>
    <t>aquilnoraba11</t>
  </si>
  <si>
    <t>Aquilegia vulgaris 'Nora Barlow'</t>
  </si>
  <si>
    <t>telt, rózsaszín, fehér szegéllyel</t>
  </si>
  <si>
    <t>aquilwhiteb11</t>
  </si>
  <si>
    <t>Aquilegia vulgaris 'White Barlow'</t>
  </si>
  <si>
    <t>féltelt, fehér</t>
  </si>
  <si>
    <t>aquilwhiteb9</t>
  </si>
  <si>
    <t>Kaukázusi ikravirág</t>
  </si>
  <si>
    <t>II-IV</t>
  </si>
  <si>
    <t>🥬⛱️</t>
  </si>
  <si>
    <t>arabisnowca13</t>
  </si>
  <si>
    <t>Arabis caucasica 'Snowcap'</t>
  </si>
  <si>
    <t>IV</t>
  </si>
  <si>
    <t>arabineusch9</t>
  </si>
  <si>
    <t>Arabis procurrens 'Neuschnee'</t>
  </si>
  <si>
    <t>Indás ikravirág</t>
  </si>
  <si>
    <t>🔥🥬⛱️</t>
  </si>
  <si>
    <t>🥬</t>
  </si>
  <si>
    <t>5-10</t>
  </si>
  <si>
    <t>armermariti9</t>
  </si>
  <si>
    <t>Armeria maritima</t>
  </si>
  <si>
    <t>Tengerparti pázsitszegfű</t>
  </si>
  <si>
    <t>15-30</t>
  </si>
  <si>
    <t>armerarmapi9</t>
  </si>
  <si>
    <t>Armeria maritima 'Armada Pink'</t>
  </si>
  <si>
    <t>armerarmaro9</t>
  </si>
  <si>
    <t>Armeria maritima 'Armada Rose'</t>
  </si>
  <si>
    <t>armervesuv9</t>
  </si>
  <si>
    <t>Armeria maritima 'Vezuv'</t>
  </si>
  <si>
    <t>artemelfenb15</t>
  </si>
  <si>
    <t>Artemisia lactiflora 'Elfenbein'</t>
  </si>
  <si>
    <t>Virágos üröm</t>
  </si>
  <si>
    <t>150-180</t>
  </si>
  <si>
    <t>artemitalic13</t>
  </si>
  <si>
    <t>Arum italicum</t>
  </si>
  <si>
    <t>Olasz kontyvirág</t>
  </si>
  <si>
    <t>🫐☠🥬</t>
  </si>
  <si>
    <t>aruncchanla15</t>
  </si>
  <si>
    <t>Aruncus 'Chantilly Lace'</t>
  </si>
  <si>
    <t>Tündérfürt</t>
  </si>
  <si>
    <t>🐝✂</t>
  </si>
  <si>
    <t>arunchorati15</t>
  </si>
  <si>
    <t>Aruncus 'Horatio'</t>
  </si>
  <si>
    <t>aruncporzel15</t>
  </si>
  <si>
    <t>Aruncus sylvester (syn. aethusifolius) 'Porzellan'</t>
  </si>
  <si>
    <t>Erdei tündérfürt</t>
  </si>
  <si>
    <t>vörösesbarna</t>
  </si>
  <si>
    <t>III-IV</t>
  </si>
  <si>
    <t>aspholutea11</t>
  </si>
  <si>
    <t>Asphodeline lutea</t>
  </si>
  <si>
    <t>Sárga virágoszlop</t>
  </si>
  <si>
    <t>asterglowin15</t>
  </si>
  <si>
    <t>Aster 'Glow in the Dark'</t>
  </si>
  <si>
    <t>Őszirózsa</t>
  </si>
  <si>
    <t>🚿🚿</t>
  </si>
  <si>
    <t>rózsaszín-fehér</t>
  </si>
  <si>
    <t>asterbartsb15</t>
  </si>
  <si>
    <t>Aster 'JS® Barts Blue Beauty'</t>
  </si>
  <si>
    <t>égszínkék</t>
  </si>
  <si>
    <t>halvány lila</t>
  </si>
  <si>
    <t>sötétlila</t>
  </si>
  <si>
    <t>X-XI</t>
  </si>
  <si>
    <t>IX-XI</t>
  </si>
  <si>
    <t>Havasi őszirózsa</t>
  </si>
  <si>
    <t>asterviolet9</t>
  </si>
  <si>
    <t>Aster alpinus 'Violet'</t>
  </si>
  <si>
    <t>asterjungfr14</t>
  </si>
  <si>
    <t>Aster × frikartii 'Jungfrau'</t>
  </si>
  <si>
    <t>Frikart-őszirózsa</t>
  </si>
  <si>
    <t>astermonch15</t>
  </si>
  <si>
    <t>Aster × frikartii 'Mönch'</t>
  </si>
  <si>
    <t>Frikart őszirózsa</t>
  </si>
  <si>
    <t>🐝✂⸙🔥</t>
  </si>
  <si>
    <t>astercallio14</t>
  </si>
  <si>
    <t>Aster laevis 'Calliope'</t>
  </si>
  <si>
    <t>Simalevelű őszirózsa</t>
  </si>
  <si>
    <t>világos ibolyakék</t>
  </si>
  <si>
    <t>110-140</t>
  </si>
  <si>
    <t>asterlinari14</t>
  </si>
  <si>
    <t>Aster linariifolius</t>
  </si>
  <si>
    <t>90-110</t>
  </si>
  <si>
    <t>astertongol11</t>
  </si>
  <si>
    <t>Aster tongolensis</t>
  </si>
  <si>
    <t>Korai őszirózsa</t>
  </si>
  <si>
    <t>asterbergga14</t>
  </si>
  <si>
    <t>Aster tongolensis 'Berggarten'</t>
  </si>
  <si>
    <t>astildarksi15</t>
  </si>
  <si>
    <t>Astilbe 'Dark Side of the Moon'</t>
  </si>
  <si>
    <t>Tollbuga</t>
  </si>
  <si>
    <t>🐝✂⸙</t>
  </si>
  <si>
    <t>astilrubyre15</t>
  </si>
  <si>
    <t>Astilbe Younique™ 'Ruby Red'</t>
  </si>
  <si>
    <t>rubinvörös</t>
  </si>
  <si>
    <t>Japán tollbuga</t>
  </si>
  <si>
    <t>Ø 21</t>
  </si>
  <si>
    <t>astileuropa17</t>
  </si>
  <si>
    <t>Astilbe japonica 'Europa'</t>
  </si>
  <si>
    <t>astilmontgo15</t>
  </si>
  <si>
    <t>Astilbe japonica 'Montgomery'</t>
  </si>
  <si>
    <t>vörös</t>
  </si>
  <si>
    <t>astilmontgo17</t>
  </si>
  <si>
    <t>Kerti tollbuga</t>
  </si>
  <si>
    <t>astilastary14</t>
  </si>
  <si>
    <t>Astilbe × rosea (syn. × arendsii) ASTARY 'White'</t>
  </si>
  <si>
    <t>30-70</t>
  </si>
  <si>
    <t>sötétpiros</t>
  </si>
  <si>
    <t>astilmighty17</t>
  </si>
  <si>
    <t>Astilbe × rosea (syn. × arendsii) 'Mighty Pip'</t>
  </si>
  <si>
    <t>astilpaulga17</t>
  </si>
  <si>
    <t>Astilbe × rosea (syn. × arendsii) 'Paul Gaarder'</t>
  </si>
  <si>
    <t>kárminvörös</t>
  </si>
  <si>
    <t>astilsmilea17</t>
  </si>
  <si>
    <t>Astilbe × rosea (syn. × arendsii) 'Smile at Me'</t>
  </si>
  <si>
    <t>Kínai tollbuga</t>
  </si>
  <si>
    <t>astilmaggda17</t>
  </si>
  <si>
    <t>Astilbe rubra (syn. chinensis) 'Maggie Daley'</t>
  </si>
  <si>
    <t>astilpumila11</t>
  </si>
  <si>
    <t>Astilbe rubra (syn. chinensis) 'Pumila'</t>
  </si>
  <si>
    <t>75-90</t>
  </si>
  <si>
    <t>astilpurlan21</t>
  </si>
  <si>
    <t>Astilbe rubra (syn. chinensis) var. taquetii 'Purpurlanze'</t>
  </si>
  <si>
    <t>astilveronk15</t>
  </si>
  <si>
    <t>Astilbe rubra (syn. chinensis) 'Veronica Klose'</t>
  </si>
  <si>
    <t>pirosas rózsaszín</t>
  </si>
  <si>
    <t>astilhennie21</t>
  </si>
  <si>
    <t>Astilbe simplicifolia 'Hennie Graafland'</t>
  </si>
  <si>
    <t>astilpretty17</t>
  </si>
  <si>
    <t>Astilbe simplicifolia 'Pretty in Pink'</t>
  </si>
  <si>
    <t>Erdei tollbuga</t>
  </si>
  <si>
    <t>astilstraus21</t>
  </si>
  <si>
    <t>Astilbe thunbergii 'Straussenfeder'</t>
  </si>
  <si>
    <t>astiotabula15</t>
  </si>
  <si>
    <t>Astilboides tabularis</t>
  </si>
  <si>
    <t>Pajzslevelű tópartifű</t>
  </si>
  <si>
    <t>🌿</t>
  </si>
  <si>
    <t>baptidarkch15</t>
  </si>
  <si>
    <t>Baptisia DECADENCE® 'Dark Chocolate'</t>
  </si>
  <si>
    <t>Borsófürt</t>
  </si>
  <si>
    <t>csokoládébarna</t>
  </si>
  <si>
    <t>baptibluebu15</t>
  </si>
  <si>
    <t>Baptisia DECADENCE® DELUXE 'Blue Bubbly'</t>
  </si>
  <si>
    <t>levendula lila</t>
  </si>
  <si>
    <t>120-140</t>
  </si>
  <si>
    <t>baptipinktr15</t>
  </si>
  <si>
    <t>Baptisia DECADENCE® DELUXE 'Pink Truffles'</t>
  </si>
  <si>
    <t>pasztel rózsaszín</t>
  </si>
  <si>
    <t>baptipinkle15</t>
  </si>
  <si>
    <t>Baptisia DECADENCE® 'Pink Lemonade'</t>
  </si>
  <si>
    <t>pasztel rózsaszín/vajsárga</t>
  </si>
  <si>
    <t>baptivanicr15</t>
  </si>
  <si>
    <t>Baptisia DECADENCE® 'Vanilla Cream'</t>
  </si>
  <si>
    <t>fehér/krém</t>
  </si>
  <si>
    <t>90-100</t>
  </si>
  <si>
    <t>baptitwilit15</t>
  </si>
  <si>
    <t>Baptisia × variicolor PRAIRIEBLUES™ 'Twilite'</t>
  </si>
  <si>
    <t>sötétlila/citromsárga</t>
  </si>
  <si>
    <t>120-150</t>
  </si>
  <si>
    <t>🔥🐝✂⸙⛱️</t>
  </si>
  <si>
    <t>Bőrlevél</t>
  </si>
  <si>
    <t>🥬🐝✂🍁⛱️😋</t>
  </si>
  <si>
    <t>Bergenia 'Bressingham White'</t>
  </si>
  <si>
    <t>bergebressw15</t>
  </si>
  <si>
    <t>III-V</t>
  </si>
  <si>
    <t>bergedumbo14</t>
  </si>
  <si>
    <t>Bergenia ciliata 'Dumbo'</t>
  </si>
  <si>
    <t>Nyelves bőrlevél</t>
  </si>
  <si>
    <t>25-40</t>
  </si>
  <si>
    <t>Orvosi bakfű</t>
  </si>
  <si>
    <t>📅🐝😋</t>
  </si>
  <si>
    <t>betonpinkcc14</t>
  </si>
  <si>
    <t>Betonica (syn. Stachys) officinalis 'Pink Cotton Candy'</t>
  </si>
  <si>
    <t>betonukkie14</t>
  </si>
  <si>
    <t>Betonica (syn. Stachys) officinalis 'Ukkie'</t>
  </si>
  <si>
    <t>bistosuperb9</t>
  </si>
  <si>
    <t>Bistorta (syn. Persicaria) affinis 'Superba'</t>
  </si>
  <si>
    <t>Örökzöld keserűfű</t>
  </si>
  <si>
    <t>halványrózsaszín, később karmazsinvörös</t>
  </si>
  <si>
    <t>⛱️🐝✂</t>
  </si>
  <si>
    <t>Szárölelő keserűfű</t>
  </si>
  <si>
    <t>bistohighso15</t>
  </si>
  <si>
    <t>Bistorta (syn. Persicaria) amplexicaulis 'High Society'</t>
  </si>
  <si>
    <t>bistoinverl15</t>
  </si>
  <si>
    <t>Bistorta (syn. Persicaria) amplexicaulis 'Inverleith'</t>
  </si>
  <si>
    <t>bíborvörös</t>
  </si>
  <si>
    <t>bistocalien15</t>
  </si>
  <si>
    <t>Bistorta (syn. Persicaria) amplexicaulis 'JS™ Caliente'</t>
  </si>
  <si>
    <t>bistocalor15</t>
  </si>
  <si>
    <t>Bistorta (syn. Persicaria) amplexicaulis 'JS™ Calor®'</t>
  </si>
  <si>
    <t>bistokeepsm15</t>
  </si>
  <si>
    <t>Bistorta (syn. Persicaria) amplexicaulis 'JS™ Keep Smiling'</t>
  </si>
  <si>
    <t>pirosas, sötét rózsaszín</t>
  </si>
  <si>
    <t>bistomistym15</t>
  </si>
  <si>
    <t>Bistorta (syn. Persicaria) amplexicaulis 'JS™ Misty Morning®'</t>
  </si>
  <si>
    <t>bistooranfi15</t>
  </si>
  <si>
    <t>Bistorta (syn. Persicaria) amplexicaulis 'Orange Field'</t>
  </si>
  <si>
    <t>korall rózsaszín</t>
  </si>
  <si>
    <t>bistorosea15</t>
  </si>
  <si>
    <t>Bistorta (syn. Persicaria) amplexicaulis 'Rosea'</t>
  </si>
  <si>
    <t>100-125</t>
  </si>
  <si>
    <t>bistosummda15</t>
  </si>
  <si>
    <t>Bistorta (syn. Persicaria) amplexicaulis 'Summer Dance'</t>
  </si>
  <si>
    <t>bistowhieas15</t>
  </si>
  <si>
    <t>Bistorta (syn. Persicaria) amplexicaulis 'White Eastfield'</t>
  </si>
  <si>
    <t xml:space="preserve">Kaukázusi nefelejcs </t>
  </si>
  <si>
    <t>🚿🚿🚿</t>
  </si>
  <si>
    <t>⛱️🐝</t>
  </si>
  <si>
    <t>brunnseahea14</t>
  </si>
  <si>
    <t>Brunnera (syn. Myosotis) macrophylla 'Sea Heart'</t>
  </si>
  <si>
    <t>brunnsilspe14</t>
  </si>
  <si>
    <t>Brunnera (syn. Myosotis) macrophylla 'Silver Spear'</t>
  </si>
  <si>
    <t>kék/rózsaszín/lila</t>
  </si>
  <si>
    <t>brunnsibiri14</t>
  </si>
  <si>
    <t>Brunnera sibirica</t>
  </si>
  <si>
    <t>Szibériai nefelejcs</t>
  </si>
  <si>
    <t>45-50</t>
  </si>
  <si>
    <t>Baracklevelű harangvirág</t>
  </si>
  <si>
    <t>Campanula persicifolia 'Caerulea'</t>
  </si>
  <si>
    <t>campacaerul9</t>
  </si>
  <si>
    <t>telt fehér</t>
  </si>
  <si>
    <t>campaperwhi9</t>
  </si>
  <si>
    <t xml:space="preserve">Campanula persicifolia 'White' </t>
  </si>
  <si>
    <t>kékesfehér</t>
  </si>
  <si>
    <t>Balkáni harangvirág</t>
  </si>
  <si>
    <t>🐝⛱️</t>
  </si>
  <si>
    <t>campaschnee13</t>
  </si>
  <si>
    <t>Campanula poscharskyana 'Schneeranke'</t>
  </si>
  <si>
    <t>Pettyegetett harangvirág</t>
  </si>
  <si>
    <t>campavineru15</t>
  </si>
  <si>
    <t>Campanula punctata 'Vine'n Rubies'</t>
  </si>
  <si>
    <t>rózsaszínes piros</t>
  </si>
  <si>
    <t>cephagigant15</t>
  </si>
  <si>
    <t xml:space="preserve">Cephalaria gigantea </t>
  </si>
  <si>
    <t>Óriás fejvirág</t>
  </si>
  <si>
    <t>180-200</t>
  </si>
  <si>
    <t>ceratplumba9</t>
  </si>
  <si>
    <t>Ceratostigma plumbaginoides</t>
  </si>
  <si>
    <t>Tarackoló kékgyökér</t>
  </si>
  <si>
    <t>🍁</t>
  </si>
  <si>
    <t>Csinos gerlefej</t>
  </si>
  <si>
    <t>cheloalba14</t>
  </si>
  <si>
    <t>Chelone obliqua 'Alba'</t>
  </si>
  <si>
    <t>⛱️</t>
  </si>
  <si>
    <t>Kerti margitvirág</t>
  </si>
  <si>
    <t>chrysclacur14</t>
  </si>
  <si>
    <t>Chrysanthemum × indicum 'Clara Curtis'</t>
  </si>
  <si>
    <t>50-71</t>
  </si>
  <si>
    <t>✂</t>
  </si>
  <si>
    <t>chrysdernie14</t>
  </si>
  <si>
    <t>Chrysanthemum × indicum 'Dernier Soleil'</t>
  </si>
  <si>
    <t>terrakotta, vörös szemmel</t>
  </si>
  <si>
    <t>chrysherbsb14</t>
  </si>
  <si>
    <t>Chrysanthemum × indicum 'Herbstbrokat'</t>
  </si>
  <si>
    <t>chrysjulia14</t>
  </si>
  <si>
    <t>Chrysanthemum × indicum 'Julia'</t>
  </si>
  <si>
    <t>chrysbrennp14</t>
  </si>
  <si>
    <t>Chrysanthemum x indicum 'Brennpunkt'</t>
  </si>
  <si>
    <t>chryszawadz14</t>
  </si>
  <si>
    <t>Chrysanthemum zawadzkii</t>
  </si>
  <si>
    <t>Zawadzki-krizantém</t>
  </si>
  <si>
    <t>chryuvirgin14</t>
  </si>
  <si>
    <t>Chrysogonum virginianum</t>
  </si>
  <si>
    <t xml:space="preserve">Aranykosárka </t>
  </si>
  <si>
    <t>V-X</t>
  </si>
  <si>
    <t>chryuvirgin15</t>
  </si>
  <si>
    <t>chryupierre15</t>
  </si>
  <si>
    <t>Chrysogonum virginianum 'Pierre'</t>
  </si>
  <si>
    <t>coreofullmo15</t>
  </si>
  <si>
    <t>Coreopsis Big Bang™ 'Full Moon'</t>
  </si>
  <si>
    <t>Menyecskeszem</t>
  </si>
  <si>
    <t>🔥📅🐝✂</t>
  </si>
  <si>
    <t>coreoeldora11</t>
  </si>
  <si>
    <t>Coreopsis 'El Dorado'</t>
  </si>
  <si>
    <t>világos sárga</t>
  </si>
  <si>
    <t>krémsárga</t>
  </si>
  <si>
    <t>coreosolfan15</t>
  </si>
  <si>
    <t>Coreopsis 'Solar Fancy'</t>
  </si>
  <si>
    <t>cseresznyepiros, krémsárga szél</t>
  </si>
  <si>
    <t>Coreopsis 'Solar Jewel'</t>
  </si>
  <si>
    <t>napsárga</t>
  </si>
  <si>
    <t>coreosoljew15</t>
  </si>
  <si>
    <t>coreosolmel15</t>
  </si>
  <si>
    <t>Coreopsis 'Solar Mellow'</t>
  </si>
  <si>
    <t>halvány sárga</t>
  </si>
  <si>
    <t>coreosolmoo15</t>
  </si>
  <si>
    <t>Coreopsis 'Solar Moon'</t>
  </si>
  <si>
    <t>Nagyfészkű menyecskeszem</t>
  </si>
  <si>
    <t>coreochrist14</t>
  </si>
  <si>
    <t>Coreopsis grandiflora 'Christchurch'</t>
  </si>
  <si>
    <t>200-250</t>
  </si>
  <si>
    <t>narancsvörös</t>
  </si>
  <si>
    <t>darmenana17</t>
  </si>
  <si>
    <t>Darmera peltata 'Nana'</t>
  </si>
  <si>
    <t>Pajzslevél</t>
  </si>
  <si>
    <t xml:space="preserve">🚿 🚿 🚿 </t>
  </si>
  <si>
    <t>rózsaszín vagy fehér</t>
  </si>
  <si>
    <t>✨</t>
  </si>
  <si>
    <t>V-IX</t>
  </si>
  <si>
    <t>⛱️🔥🐝</t>
  </si>
  <si>
    <t>sötétrózsaszín</t>
  </si>
  <si>
    <t>3-5</t>
  </si>
  <si>
    <t>5-8</t>
  </si>
  <si>
    <t>narancssárga</t>
  </si>
  <si>
    <t>delosnubige9</t>
  </si>
  <si>
    <t>Delosperma nubigenum</t>
  </si>
  <si>
    <t>Sárga kristályvirág</t>
  </si>
  <si>
    <t>Szarkaláb</t>
  </si>
  <si>
    <t>☠🐝✂🔁</t>
  </si>
  <si>
    <t>delphmoonbe15</t>
  </si>
  <si>
    <t>Delphinium 'Moonbeam'</t>
  </si>
  <si>
    <t>Szegfű</t>
  </si>
  <si>
    <t>♨️🔥⛱️🐝🥬</t>
  </si>
  <si>
    <t>diantwhawis13</t>
  </si>
  <si>
    <t>Dianthus 'Whatfield Wisp'</t>
  </si>
  <si>
    <t>Pünkösdi szegfű</t>
  </si>
  <si>
    <t>diantwhagem13</t>
  </si>
  <si>
    <t>Dianthus gratianopolitanus 'Whatfield Gem'</t>
  </si>
  <si>
    <t>fehér, sötétpiros</t>
  </si>
  <si>
    <t>DIANTWHAWIS13</t>
  </si>
  <si>
    <t>Dianthus gratianopolitanus 'Whatfield Wisp'</t>
  </si>
  <si>
    <t>Szívvirág</t>
  </si>
  <si>
    <t>☠🐝</t>
  </si>
  <si>
    <t>dicenamoret14</t>
  </si>
  <si>
    <t>Dicentra AMORE™ 'Titanium'</t>
  </si>
  <si>
    <t>III-IX</t>
  </si>
  <si>
    <t>Kasvirág</t>
  </si>
  <si>
    <t>⛨🔥🐝✂</t>
  </si>
  <si>
    <t>echinbigkah15</t>
  </si>
  <si>
    <t>Echinacea 'Big Kahuna'</t>
  </si>
  <si>
    <t>világos mangósárga</t>
  </si>
  <si>
    <t>echindelino15</t>
  </si>
  <si>
    <t>Echinacea 'Delicious Nougat'</t>
  </si>
  <si>
    <t>féltelt sárga</t>
  </si>
  <si>
    <t>echinfierym15</t>
  </si>
  <si>
    <t>Echinacea 'Fiery Meadow Mama'</t>
  </si>
  <si>
    <t>aranysárga, vörös szemmel</t>
  </si>
  <si>
    <t>echinfunkye15</t>
  </si>
  <si>
    <t>Echinacea 'Funky Yellow'</t>
  </si>
  <si>
    <t>echinprepar15</t>
  </si>
  <si>
    <t>Echinacea 'JS® Pretty Parasols'</t>
  </si>
  <si>
    <t>fehér, rózsaszín sziromtővel</t>
  </si>
  <si>
    <t>magenta</t>
  </si>
  <si>
    <t>echinmediwh15</t>
  </si>
  <si>
    <t>Echinacea MEDITATION® 'White'</t>
  </si>
  <si>
    <t>echingreenw15</t>
  </si>
  <si>
    <t>Echinacea 'Papillon Green' (syn. 'Green Woodpecker')</t>
  </si>
  <si>
    <t>zöldesfehér</t>
  </si>
  <si>
    <t>echinpumpie15</t>
  </si>
  <si>
    <t>Echinacea SUNSEEKERS® 'Pumpkin Pie'</t>
  </si>
  <si>
    <t>Halvány kasvirág</t>
  </si>
  <si>
    <t>echinhulada11</t>
  </si>
  <si>
    <t>Echinacea pallida 'Hula Dancer'</t>
  </si>
  <si>
    <t>echinparado15</t>
  </si>
  <si>
    <t>Echinacea paradoxa</t>
  </si>
  <si>
    <t>Sárga kasvirág</t>
  </si>
  <si>
    <t>Bíbor kasvirág</t>
  </si>
  <si>
    <t>echinpicabe15</t>
  </si>
  <si>
    <t>Echinacea purpurea 'Pica Bella'</t>
  </si>
  <si>
    <t>echinpinkdo15</t>
  </si>
  <si>
    <t>Echinacea purpurea 'Pink Double Delight'</t>
  </si>
  <si>
    <t>telt rózsaszín</t>
  </si>
  <si>
    <t>⛨🐝✂</t>
  </si>
  <si>
    <t>80-120</t>
  </si>
  <si>
    <t>epimeprepin15</t>
  </si>
  <si>
    <t>Epimedium 'Pretty in Pink'</t>
  </si>
  <si>
    <t>Tündérvirág</t>
  </si>
  <si>
    <t>🔥🍁</t>
  </si>
  <si>
    <t>epimesunnys15</t>
  </si>
  <si>
    <t>Epimedium 'Sunny &amp; Share'</t>
  </si>
  <si>
    <t>🔥</t>
  </si>
  <si>
    <t>♨️</t>
  </si>
  <si>
    <t>Küllőrojt</t>
  </si>
  <si>
    <t>erigefoerli14</t>
  </si>
  <si>
    <t>Erigeron 'Foerster's Liebling'</t>
  </si>
  <si>
    <t>rózsaszín, féltelt</t>
  </si>
  <si>
    <t>rózsaszínes fehér</t>
  </si>
  <si>
    <t>erigeluteti14</t>
  </si>
  <si>
    <t>Erigeron glabratus subsp. occidentalis (syn. Aster pyrenaeus) 'Lutetia'</t>
  </si>
  <si>
    <t>Sima küllőrojt</t>
  </si>
  <si>
    <t>erigekarvan11</t>
  </si>
  <si>
    <t>Erigeron karvinskianus</t>
  </si>
  <si>
    <t>Pirosodó küllőrojt</t>
  </si>
  <si>
    <t>Kínai szellőrózsa</t>
  </si>
  <si>
    <t>❄😋✂</t>
  </si>
  <si>
    <t>eriocpreemi15</t>
  </si>
  <si>
    <t>Eriocapitella (syn. Anemone) hupehensis Pretty Lady® 'Emily'</t>
  </si>
  <si>
    <t>eriocpremar15</t>
  </si>
  <si>
    <t>Eriocapitella (syn. Anemone) hupehensis Pretty Lady® 'Maria'</t>
  </si>
  <si>
    <t>ezüstfehér</t>
  </si>
  <si>
    <t>🔥☠🐝🌿</t>
  </si>
  <si>
    <t>☠🐝🌿✂🥬</t>
  </si>
  <si>
    <t>euphocypari14</t>
  </si>
  <si>
    <t>Euphorbia cyparissias</t>
  </si>
  <si>
    <t>Farkas kutyatej</t>
  </si>
  <si>
    <t>euphonicici14</t>
  </si>
  <si>
    <t>Euphorbia seguieriana ssp. niciciana</t>
  </si>
  <si>
    <t>Pusztai kutyatej</t>
  </si>
  <si>
    <t>VI-XI</t>
  </si>
  <si>
    <t>☠🥬</t>
  </si>
  <si>
    <t>euphosterne15</t>
  </si>
  <si>
    <t>Euphorbia seguieriana 'Sternenwolke'</t>
  </si>
  <si>
    <t>Ernyős őszirózsa</t>
  </si>
  <si>
    <t>eurybauguss14</t>
  </si>
  <si>
    <t>Eurybia (syn. Aster) radula 'August Sky'</t>
  </si>
  <si>
    <t>VII-XI</t>
  </si>
  <si>
    <t>eurybschreb15</t>
  </si>
  <si>
    <t>Eurybia (syn. Aster) schreberi</t>
  </si>
  <si>
    <t>Schreber őszirózsa</t>
  </si>
  <si>
    <t>eupatbabyjo15</t>
  </si>
  <si>
    <t>Eutrochium (syn. Eupatorium) dubium 'Baby Joe'</t>
  </si>
  <si>
    <t>Sédkender</t>
  </si>
  <si>
    <t>eutroivotow15</t>
  </si>
  <si>
    <t>Eutrochium (syn. Eupatorium) fistulosum 'Ivory Towers'</t>
  </si>
  <si>
    <t>eutrosnowba15</t>
  </si>
  <si>
    <t>Eutrochium (syn. Eupatorium) maculatum 'Snowball'</t>
  </si>
  <si>
    <t>Legyezőfű</t>
  </si>
  <si>
    <t>filiprosasc15</t>
  </si>
  <si>
    <t>Filipendula digitata (syn. palmata) 'Rosa Schleier'</t>
  </si>
  <si>
    <t>lazac rózsaszín</t>
  </si>
  <si>
    <t>100-130</t>
  </si>
  <si>
    <t>✂🐝</t>
  </si>
  <si>
    <t>filipelegan15</t>
  </si>
  <si>
    <t>Filipendula purpurea 'Elegans'</t>
  </si>
  <si>
    <t>Pálmalevelű legyezőfű</t>
  </si>
  <si>
    <t>fragavesca9</t>
  </si>
  <si>
    <t>Fragaria vesca</t>
  </si>
  <si>
    <t>Erdei szamóca</t>
  </si>
  <si>
    <t>7-20</t>
  </si>
  <si>
    <t>gaillyeltou14</t>
  </si>
  <si>
    <t>Gaillardia SPINTOP™ 'Yellow Touch'</t>
  </si>
  <si>
    <t>Kokárdavirág</t>
  </si>
  <si>
    <t>narancspiros, sárga szegéllyel</t>
  </si>
  <si>
    <t>🔥✂🐝</t>
  </si>
  <si>
    <t>gaillsuncel15</t>
  </si>
  <si>
    <t>Gaillardia aristata REALFLOR® COMPACT 'Sunset Celebration'</t>
  </si>
  <si>
    <t>Évelő kokárdavirág</t>
  </si>
  <si>
    <t>gaillburgun11</t>
  </si>
  <si>
    <t>Gaillardia × grandiflora 'Burgunder'</t>
  </si>
  <si>
    <t>Nagyvirágú kokárdavirág</t>
  </si>
  <si>
    <t>borvörös</t>
  </si>
  <si>
    <t>galatlinosy14</t>
  </si>
  <si>
    <t>Galatella (syn. Aster) linosyris subsp. linosyris</t>
  </si>
  <si>
    <t>Aranyfürt</t>
  </si>
  <si>
    <t>⛱️🥬</t>
  </si>
  <si>
    <t>Gólyaorr</t>
  </si>
  <si>
    <t>geranchanti15</t>
  </si>
  <si>
    <t>Geranium 'Chantilly'</t>
  </si>
  <si>
    <t>Geranium FRIVOLIUS™ 'Pink'</t>
  </si>
  <si>
    <t>geranfrivpi15</t>
  </si>
  <si>
    <t>geranfrivpu15</t>
  </si>
  <si>
    <t>Geranium FRIVOLIUS™ 'Purple'</t>
  </si>
  <si>
    <t>🥬🐝</t>
  </si>
  <si>
    <t>Angol gólyaorr</t>
  </si>
  <si>
    <t>Geranium × cantabrigiense 'Biokovo'</t>
  </si>
  <si>
    <t>⛱️🥬🐝🍁</t>
  </si>
  <si>
    <t>geranbiokov14</t>
  </si>
  <si>
    <t>🍁🐝</t>
  </si>
  <si>
    <t>geranphilva14</t>
  </si>
  <si>
    <t>Geranium × renardii 'Philippe Vapelle'</t>
  </si>
  <si>
    <t>Ráncoslevelű gólyaorr</t>
  </si>
  <si>
    <t>liláskék, sötét erezettel</t>
  </si>
  <si>
    <t>🔁🐝</t>
  </si>
  <si>
    <t>geransirak15</t>
  </si>
  <si>
    <t>Geranium gracile 'Sirak'</t>
  </si>
  <si>
    <t>geranbabybl15</t>
  </si>
  <si>
    <t>Geranium himalayense 'Baby Blue'</t>
  </si>
  <si>
    <t>Nagyvirágú gólyaorr</t>
  </si>
  <si>
    <t>🐝🍁</t>
  </si>
  <si>
    <t>gerangravet15</t>
  </si>
  <si>
    <t>Geranium himalayense 'Gravetye'</t>
  </si>
  <si>
    <t>Geranium macrorrhizum</t>
  </si>
  <si>
    <t>Illatos gólyaorr</t>
  </si>
  <si>
    <t>🥬🐝♨️</t>
  </si>
  <si>
    <t>geranmacror14</t>
  </si>
  <si>
    <t>geranbevvar14</t>
  </si>
  <si>
    <t>Geranium macrorrhizum 'Bevan's Variety'</t>
  </si>
  <si>
    <t>telemagenta</t>
  </si>
  <si>
    <t>⛱️ 🍁🥬🐝♨️</t>
  </si>
  <si>
    <t>geranczakor14</t>
  </si>
  <si>
    <t>Geranium macrorrhizum 'Czakor'</t>
  </si>
  <si>
    <t>geraningwev11</t>
  </si>
  <si>
    <t>Geranium macrorrhizum 'Ingwersen's Variety'</t>
  </si>
  <si>
    <t>⛱️ 🍁♨️</t>
  </si>
  <si>
    <t>geranspessa11</t>
  </si>
  <si>
    <t>Geranium macrorrhizum 'Spessart'</t>
  </si>
  <si>
    <t>geranelizaa14</t>
  </si>
  <si>
    <t>Geranium maculatum 'Elizabeth Ann'</t>
  </si>
  <si>
    <t>Foltos gólyaorr</t>
  </si>
  <si>
    <t>🌿🐝</t>
  </si>
  <si>
    <t>Mezei gólyaorr</t>
  </si>
  <si>
    <t>geransummsk15</t>
  </si>
  <si>
    <t>Geranium pratense 'Summer Skies'</t>
  </si>
  <si>
    <t>féltelt halványlila</t>
  </si>
  <si>
    <t>Piros gólyaorr</t>
  </si>
  <si>
    <t>Geranium sanguineum 'Album'</t>
  </si>
  <si>
    <t>geranalbum14</t>
  </si>
  <si>
    <t>geranapfelb14</t>
  </si>
  <si>
    <t>Geranium sanguineum 'Apfelblüte'</t>
  </si>
  <si>
    <t>rózsaszín, bordó erezettel</t>
  </si>
  <si>
    <t>geranelsbet14</t>
  </si>
  <si>
    <t>Geranium sanguineum 'Elsbeth'</t>
  </si>
  <si>
    <t>bíborlila</t>
  </si>
  <si>
    <t>geranpinkpo15</t>
  </si>
  <si>
    <t>Geranium sanguineum 'Pink Pouffe'</t>
  </si>
  <si>
    <t>🐝🔥</t>
  </si>
  <si>
    <t>Geranium sanguineum 'Tiny Monster'</t>
  </si>
  <si>
    <t>gerantinymo14</t>
  </si>
  <si>
    <t>geranstriat14</t>
  </si>
  <si>
    <t>Geranium sanguineum var. striatum</t>
  </si>
  <si>
    <t>geraniceblu15</t>
  </si>
  <si>
    <t>Geranium sylvaticum 'Ice Blue'</t>
  </si>
  <si>
    <t>Erdei gólyaorr</t>
  </si>
  <si>
    <t>halvány ibolyakék</t>
  </si>
  <si>
    <t>gerankellya15</t>
  </si>
  <si>
    <t>Geranium wallichianum 'Kelly-Anne'</t>
  </si>
  <si>
    <t>Fehérszemű gólyaorr</t>
  </si>
  <si>
    <t>élénk rózsaszín, fehér középpel</t>
  </si>
  <si>
    <t>geranrozan15</t>
  </si>
  <si>
    <t>Geranium wallichianum 'Rozanne'</t>
  </si>
  <si>
    <t>kék, fehér sziromtővel</t>
  </si>
  <si>
    <t>📅🐝</t>
  </si>
  <si>
    <t>geumbohepin15</t>
  </si>
  <si>
    <t>Geum 'Bohema Pink'</t>
  </si>
  <si>
    <t>Gyömbérgyökér</t>
  </si>
  <si>
    <t>féltelt lazacrózsaszín</t>
  </si>
  <si>
    <t>III-VIII</t>
  </si>
  <si>
    <t>geummangola14</t>
  </si>
  <si>
    <t>Geum 'Mango Lassi'</t>
  </si>
  <si>
    <t>sárgásnarancssárga</t>
  </si>
  <si>
    <t>Geum 'Miss Clementine'</t>
  </si>
  <si>
    <t>narancsssárga</t>
  </si>
  <si>
    <t>geummisscle15</t>
  </si>
  <si>
    <t>geumnonna15</t>
  </si>
  <si>
    <t>Geum 'Nonna'</t>
  </si>
  <si>
    <t>féltelt aranysárga-narancs</t>
  </si>
  <si>
    <t>Geum TEMPO™ 'Yellow'</t>
  </si>
  <si>
    <t>geumtempoye15</t>
  </si>
  <si>
    <t>geumtotatan15</t>
  </si>
  <si>
    <t>Geum 'Totally Tangerine'</t>
  </si>
  <si>
    <t>🥬🐝✂</t>
  </si>
  <si>
    <t xml:space="preserve"> 10-15</t>
  </si>
  <si>
    <t>helenamberd15</t>
  </si>
  <si>
    <t>Helenium 'Amber Dwarf'</t>
  </si>
  <si>
    <t>Napfényvirág</t>
  </si>
  <si>
    <t>120-130</t>
  </si>
  <si>
    <t>Helenium 'Fancy Fan'</t>
  </si>
  <si>
    <t>helenfancyf15</t>
  </si>
  <si>
    <t>Helenium 'Kanaria'</t>
  </si>
  <si>
    <t>100-110</t>
  </si>
  <si>
    <t>helenkanari15</t>
  </si>
  <si>
    <t>45-55</t>
  </si>
  <si>
    <t>Helenium 'Sahin's Early Flowerer'</t>
  </si>
  <si>
    <t>helensahine15</t>
  </si>
  <si>
    <t>helenhoopes11</t>
  </si>
  <si>
    <t>Helenium hoopesii</t>
  </si>
  <si>
    <t>Kopasz napfényvirág</t>
  </si>
  <si>
    <t>heliabirchd9</t>
  </si>
  <si>
    <t>Helianthemum 'Birch Double'</t>
  </si>
  <si>
    <t>Napvirág</t>
  </si>
  <si>
    <t>telt vérnarancs-sárga</t>
  </si>
  <si>
    <t>🔥🥬⛱️🐝</t>
  </si>
  <si>
    <t>heliabronze9</t>
  </si>
  <si>
    <t>Helianthemum 'Bronzeteppich'</t>
  </si>
  <si>
    <t>narancssárga, sötét szemmel</t>
  </si>
  <si>
    <t>heliaelfenb9</t>
  </si>
  <si>
    <t>Helianthemum 'Elfenbeinglanz'</t>
  </si>
  <si>
    <t>fehér, sárga szem</t>
  </si>
  <si>
    <t>heliafiredr9</t>
  </si>
  <si>
    <t>Helianthemum 'Fire Dragon'</t>
  </si>
  <si>
    <t>heliagoldqu9</t>
  </si>
  <si>
    <t>Helianthemum 'Golden Queen'</t>
  </si>
  <si>
    <t>sárga, narancssárga szem</t>
  </si>
  <si>
    <t>helialucyel9</t>
  </si>
  <si>
    <t>Helianthemum 'Lucy Elisabeth'</t>
  </si>
  <si>
    <t>heliareddra9</t>
  </si>
  <si>
    <t>Helianthemum 'Red Dragon'</t>
  </si>
  <si>
    <t>lazacrózsaszín</t>
  </si>
  <si>
    <t>heliamacedo9</t>
  </si>
  <si>
    <t>Helianthemum macedonicum</t>
  </si>
  <si>
    <t>heliascardi9</t>
  </si>
  <si>
    <t>Helianthemum scardicum</t>
  </si>
  <si>
    <t>helinsalici15</t>
  </si>
  <si>
    <t>Helianthus salicifolius</t>
  </si>
  <si>
    <t>Fűzlevelű napraforgó</t>
  </si>
  <si>
    <t>250-300</t>
  </si>
  <si>
    <t>Érdes napszemvirág</t>
  </si>
  <si>
    <t>🐝🌿✂</t>
  </si>
  <si>
    <t>heliolorasu15</t>
  </si>
  <si>
    <t>Heliopsis helianthoides 'Loraine Sunshine'</t>
  </si>
  <si>
    <t>helioasahi11</t>
  </si>
  <si>
    <t>Heliopsis helianthoides var. scabra 'Asahi'</t>
  </si>
  <si>
    <t>telt sárga</t>
  </si>
  <si>
    <t>hemeramade15</t>
  </si>
  <si>
    <t>Hemerocallis 'Amadeus'</t>
  </si>
  <si>
    <t>Sásliliom</t>
  </si>
  <si>
    <t>piros, sárga torok</t>
  </si>
  <si>
    <t>hemeranzac15</t>
  </si>
  <si>
    <t>Hemerocallis 'Anzac'</t>
  </si>
  <si>
    <t>bordó, lime torok</t>
  </si>
  <si>
    <t>🔥🐝🔁</t>
  </si>
  <si>
    <t>hemerbandim15</t>
  </si>
  <si>
    <t>Hemerocallis 'Bandit Man'</t>
  </si>
  <si>
    <t>narancssárga, vörös szem, sárga torok</t>
  </si>
  <si>
    <t>hemerbigblu15</t>
  </si>
  <si>
    <t>Hemerocallis 'Big Blue'</t>
  </si>
  <si>
    <t>rózsaszínes lila, sárgászöld torok</t>
  </si>
  <si>
    <t>hemerbitsy15</t>
  </si>
  <si>
    <t>Hemerocallis 'Bitsy'</t>
  </si>
  <si>
    <t>hemerblackp15</t>
  </si>
  <si>
    <t>Hemerocallis 'Black Prince'</t>
  </si>
  <si>
    <t>burgundi vörös, sárga torok</t>
  </si>
  <si>
    <t>krémfehér, bordó szem, zöldessárga torok</t>
  </si>
  <si>
    <t>hemerbourbk15</t>
  </si>
  <si>
    <t>Hemerocallis 'Bourbon Kings'</t>
  </si>
  <si>
    <t>bíbor, sárga torok</t>
  </si>
  <si>
    <t>hemercampem15</t>
  </si>
  <si>
    <t>Hemerocallis 'Campfire Embers'</t>
  </si>
  <si>
    <t>téglavörös, sárga torok</t>
  </si>
  <si>
    <t>hemercarami15</t>
  </si>
  <si>
    <t>Hemerocallis 'Cara Mia'</t>
  </si>
  <si>
    <t>rózsaszín, zöld torokkal</t>
  </si>
  <si>
    <t>hemercathwo15</t>
  </si>
  <si>
    <t>Hemerocallis 'Catherine Woodbury'</t>
  </si>
  <si>
    <t>világos rózsaszín, zöldessárga torok</t>
  </si>
  <si>
    <t>hemercherch15</t>
  </si>
  <si>
    <t>Hemerocallis 'Cherry Cheeks'</t>
  </si>
  <si>
    <t>élénk rózsaszín, narancssárga torok és ér</t>
  </si>
  <si>
    <t>hemerchicca15</t>
  </si>
  <si>
    <t>Hemerocallis 'Chicago Cardinal'</t>
  </si>
  <si>
    <t>vörös, zöldessárga torok</t>
  </si>
  <si>
    <t>65-70</t>
  </si>
  <si>
    <t>hemerchicpi15</t>
  </si>
  <si>
    <t>Hemerocallis 'Chicago Picotee Memories'</t>
  </si>
  <si>
    <t>krémfehér, bordó gyűrű és szél, sárgászöld torok</t>
  </si>
  <si>
    <t>hemerchicro15</t>
  </si>
  <si>
    <t>Hemerocallis 'Chicago Royal Robe'</t>
  </si>
  <si>
    <t>hemerchipch15</t>
  </si>
  <si>
    <t>Hemerocallis 'Chipper Cherry'</t>
  </si>
  <si>
    <t>cseresznyepiros, sárga torok</t>
  </si>
  <si>
    <t>hemerchrist15</t>
  </si>
  <si>
    <t>Hemerocallis 'Christmas Is'</t>
  </si>
  <si>
    <t>vörös, sárga torok</t>
  </si>
  <si>
    <t>hemercoloro15</t>
  </si>
  <si>
    <t>Hemerocallis 'Cologne Rocket'</t>
  </si>
  <si>
    <t>eperpiros, zöldessárga torok</t>
  </si>
  <si>
    <t>hemercosmop15</t>
  </si>
  <si>
    <t>Hemerocallis 'Cosmopolitan'</t>
  </si>
  <si>
    <t>antik rózsaszín, sötét rózsaszín szem, zöld torok</t>
  </si>
  <si>
    <t>hemercrimpi15</t>
  </si>
  <si>
    <t>Hemerocallis 'Crimson Pirate'</t>
  </si>
  <si>
    <t>hemerdaride15</t>
  </si>
  <si>
    <t>Hemerocallis 'Daring Deception'</t>
  </si>
  <si>
    <t>rózsaszín, lila szem és szegély, zöld torok</t>
  </si>
  <si>
    <t>hemerdaridi15</t>
  </si>
  <si>
    <t>Hemerocallis 'Daring Dilemma'</t>
  </si>
  <si>
    <t>halvány lazac rózsaszín, bordó sziromtő, zöldessárga torok</t>
  </si>
  <si>
    <t>hemerdestin15</t>
  </si>
  <si>
    <t>Hemerocallis 'Destined to See'</t>
  </si>
  <si>
    <t>krémszínű, lila szem, lime torok</t>
  </si>
  <si>
    <t>bíborlila, zöldessárga torok</t>
  </si>
  <si>
    <t>hemerdraglo15</t>
  </si>
  <si>
    <t>Hemerocallis 'Dragon Lore'</t>
  </si>
  <si>
    <t>sötétvörös, zöldessárga torok</t>
  </si>
  <si>
    <t>hemereenial15</t>
  </si>
  <si>
    <t>Hemerocallis 'Eenie Allegro'</t>
  </si>
  <si>
    <t>barackos rózsaszín, krémfehér szirmok átellenesen, sárga torok, sárga ér</t>
  </si>
  <si>
    <t>hemereldesp15</t>
  </si>
  <si>
    <t>Hemerocallis 'El Desperado'</t>
  </si>
  <si>
    <t>krémsárga, bordó szem és szél, sárga torok</t>
  </si>
  <si>
    <t>hemerentrap15</t>
  </si>
  <si>
    <t>Hemerocallis 'Entrapment'</t>
  </si>
  <si>
    <t>hemerevecre15</t>
  </si>
  <si>
    <t>Hemerocallis EVERYDAYLILY™ 'Cream'</t>
  </si>
  <si>
    <t>hemerfinato15</t>
  </si>
  <si>
    <t>Hemerocallis 'Final Touch'</t>
  </si>
  <si>
    <t>rózsaszín, sárga torok</t>
  </si>
  <si>
    <t>hemerfooled15</t>
  </si>
  <si>
    <t>Hemerocallis 'Fooled Me'</t>
  </si>
  <si>
    <t>aranysárga, vörös szem és él, sárga torok</t>
  </si>
  <si>
    <t>hemerfrancf15</t>
  </si>
  <si>
    <t>Hemerocallis 'Frances Fay'</t>
  </si>
  <si>
    <t>hemerholide15</t>
  </si>
  <si>
    <t>Hemerocallis 'Holiday Delight'</t>
  </si>
  <si>
    <t>narancsvörös, vörös szem, sárga torok</t>
  </si>
  <si>
    <t>hemerhyperi15</t>
  </si>
  <si>
    <t>Hemerocallis 'Hyperion'</t>
  </si>
  <si>
    <t>hemerindipa15</t>
  </si>
  <si>
    <t>Hemerocallis 'Indian Paintbrush'</t>
  </si>
  <si>
    <t>narancssárga, sötét narancs szem, sárga torok</t>
  </si>
  <si>
    <t>hemerlightw15</t>
  </si>
  <si>
    <t>Hemerocallis 'Light The Way'</t>
  </si>
  <si>
    <t>hemerlitann15</t>
  </si>
  <si>
    <t>Hemerocallis 'Little Anna Rosa'</t>
  </si>
  <si>
    <t>rózsaszín, sötét rózsaszín szem, sárgászöld torok</t>
  </si>
  <si>
    <t>hemerlitbum15</t>
  </si>
  <si>
    <t>Hemerocallis 'Little Bumble Bee'</t>
  </si>
  <si>
    <t>sárga, piros szem</t>
  </si>
  <si>
    <t>hemerlitcad15</t>
  </si>
  <si>
    <t xml:space="preserve">Hemerocallis 'Little Cadet' </t>
  </si>
  <si>
    <t>cinksárga, vörös szem</t>
  </si>
  <si>
    <t>hemerlitcar15</t>
  </si>
  <si>
    <t>Hemerocallis 'Little Carnation'</t>
  </si>
  <si>
    <t>hemerlitgyp15</t>
  </si>
  <si>
    <t>Hemerocallis 'Little Gypsy Ruby'</t>
  </si>
  <si>
    <t>hemerlitwin15</t>
  </si>
  <si>
    <t>Hemerocallis 'Little Wine Cup'</t>
  </si>
  <si>
    <t>sötét mályva, zöldessárga torok</t>
  </si>
  <si>
    <t>hemerlongpe15</t>
  </si>
  <si>
    <t>Hemerocallis 'Longfields Pearl'</t>
  </si>
  <si>
    <t>krémfehér, sárga torok</t>
  </si>
  <si>
    <t>hemerlovepi15</t>
  </si>
  <si>
    <t>Hemerocallis 'Love That Pink'</t>
  </si>
  <si>
    <t>rózsaszín, zöldessárga torok</t>
  </si>
  <si>
    <t>hemerlustle15</t>
  </si>
  <si>
    <t>Hemerocallis 'Lusty Lealand'</t>
  </si>
  <si>
    <t>hemermadene15</t>
  </si>
  <si>
    <t>Hemerocallis 'Madeline Nettles Eyes'</t>
  </si>
  <si>
    <t>téglavörös, sötétlila szem és él, sárgászöld torok</t>
  </si>
  <si>
    <t>hemermallar15</t>
  </si>
  <si>
    <t>Hemerocallis 'Mallard'</t>
  </si>
  <si>
    <t>hemermatrjo15</t>
  </si>
  <si>
    <t>Hemerocallis 'Matrousjka'</t>
  </si>
  <si>
    <t>rózsaszín, fehér ér, sárga torok</t>
  </si>
  <si>
    <t>hemermaunal15</t>
  </si>
  <si>
    <t>Hemerocallis 'Mauna Loa'</t>
  </si>
  <si>
    <t>hemermikado15</t>
  </si>
  <si>
    <t>Hemerocallis 'Mikado'</t>
  </si>
  <si>
    <t>sárga, bordó szem</t>
  </si>
  <si>
    <t>hemerminstb15</t>
  </si>
  <si>
    <t>Hemerocallis 'Minstrel Boy'</t>
  </si>
  <si>
    <t>hemermyregg15</t>
  </si>
  <si>
    <t>Hemerocallis 'My Reggae Tiger'</t>
  </si>
  <si>
    <t>hemernighbe15</t>
  </si>
  <si>
    <t>Hemerocallis 'Night Beacon'</t>
  </si>
  <si>
    <t>sötét bíborlila, sárgászöld torok</t>
  </si>
  <si>
    <t>hemerpandob15</t>
  </si>
  <si>
    <t>Hemerocallis 'Pandora's Box'</t>
  </si>
  <si>
    <t>krémfehér, bordó szem, sárgászöld torok</t>
  </si>
  <si>
    <t>hemerpardon15</t>
  </si>
  <si>
    <t>Hemerocallis 'Pardon Me'</t>
  </si>
  <si>
    <t>cseresznyepiros, zöldessárga torok</t>
  </si>
  <si>
    <t>hemerpinkpu15</t>
  </si>
  <si>
    <t>Hemerocallis 'Pink Puff'</t>
  </si>
  <si>
    <t>halvány rózsaszín, sárga torok</t>
  </si>
  <si>
    <t>hemerpiquan15</t>
  </si>
  <si>
    <t>Hemerocallis 'Piquante'</t>
  </si>
  <si>
    <t>barack rózsaszín, röldessárga torok</t>
  </si>
  <si>
    <t>hemerpraibl15</t>
  </si>
  <si>
    <t xml:space="preserve">Hemerocallis 'Prairie Blue Eyes' </t>
  </si>
  <si>
    <t>mályva, sárgászöldes torok</t>
  </si>
  <si>
    <t>hemerpretfa15</t>
  </si>
  <si>
    <t>Hemerocallis 'Pretty Fancy'</t>
  </si>
  <si>
    <t>korall rózsaszín, zöldessárga torok</t>
  </si>
  <si>
    <t>hemerprimal15</t>
  </si>
  <si>
    <t>Hemerocallis 'Primal Scream'</t>
  </si>
  <si>
    <t>hemerpuddin15</t>
  </si>
  <si>
    <t>Hemerocallis 'Puddin'</t>
  </si>
  <si>
    <t xml:space="preserve">halvány kénsárga </t>
  </si>
  <si>
    <t>hemerraspbe15</t>
  </si>
  <si>
    <t>Hemerocallis 'Raspberry Candy'</t>
  </si>
  <si>
    <t>krémfehér, bíbor szem, zöldessárga torok</t>
  </si>
  <si>
    <t>hemerrealwi15</t>
  </si>
  <si>
    <t>Hemerocallis 'Real Wind'</t>
  </si>
  <si>
    <t xml:space="preserve">barack rózsaszín, piros szem, sárga torok </t>
  </si>
  <si>
    <t>hemerrealwi17</t>
  </si>
  <si>
    <t>hemerredpre15</t>
  </si>
  <si>
    <t>Hemerocallis 'Red Precious'</t>
  </si>
  <si>
    <t>hemerredrum15</t>
  </si>
  <si>
    <t>Hemerocallis 'Red Rum'</t>
  </si>
  <si>
    <t>hemerrosyre15</t>
  </si>
  <si>
    <t>Hemerocallis 'Rosy Returns'</t>
  </si>
  <si>
    <t>rózsaszín, sötét rózsaszín szem, zöldessárga torok</t>
  </si>
  <si>
    <t>hemersammyr15</t>
  </si>
  <si>
    <t>Hemerocallis 'Sammy Russell'</t>
  </si>
  <si>
    <t>narancssárga, piros szem, sárga torok</t>
  </si>
  <si>
    <t>hemersignal15</t>
  </si>
  <si>
    <t>Hemerocallis 'Signal'</t>
  </si>
  <si>
    <t>hemersilese15</t>
  </si>
  <si>
    <t>Hemerocallis 'Silent Sentry'</t>
  </si>
  <si>
    <t>püspöklila, sárga torok</t>
  </si>
  <si>
    <t>hemerpaulwa15</t>
  </si>
  <si>
    <t>Hemerocallis SILOAM 'Paul Watts'</t>
  </si>
  <si>
    <t>hemerredroy15</t>
  </si>
  <si>
    <t>Hemerocallis SILOAM 'Red Royal'</t>
  </si>
  <si>
    <t>bordó, sárga torok</t>
  </si>
  <si>
    <t>hemerroyalp15</t>
  </si>
  <si>
    <t>Hemerocallis SILOAM 'Royal Prince'</t>
  </si>
  <si>
    <t>bordó, zöldessárga torok</t>
  </si>
  <si>
    <t>hemershowgi15</t>
  </si>
  <si>
    <t>Hemerocallis SILOAM 'Show Girl'</t>
  </si>
  <si>
    <t>hemersnowye15</t>
  </si>
  <si>
    <t>Hemerocallis 'Snowy Eyes'</t>
  </si>
  <si>
    <t>hemersteldo15</t>
  </si>
  <si>
    <t>Hemerocallis 'Stella de Oro'</t>
  </si>
  <si>
    <t>hemerstelte15</t>
  </si>
  <si>
    <t>Hemerocallis 'Stella Tetraploid'</t>
  </si>
  <si>
    <t>hemerstraca15</t>
  </si>
  <si>
    <t>Hemerocallis 'Strawberry  Candy'</t>
  </si>
  <si>
    <t>korallrózsaszín, eperpiros szem, zöldessárga torok</t>
  </si>
  <si>
    <t>hemerstruba15</t>
  </si>
  <si>
    <t>Hemerocallis 'Strutter's Ball'</t>
  </si>
  <si>
    <t>hemertigebl15</t>
  </si>
  <si>
    <t>Hemerocallis 'Tiger Blood'</t>
  </si>
  <si>
    <t xml:space="preserve">krémsárga, nagy, burgundi szem, </t>
  </si>
  <si>
    <t>hemerviolho15</t>
  </si>
  <si>
    <t>Hemerocallis 'Violet Hour'</t>
  </si>
  <si>
    <t>bíbor, zöldessárga torok</t>
  </si>
  <si>
    <t>hemerwisewi15</t>
  </si>
  <si>
    <t>Hemerocallis 'Wisest of Wizards'</t>
  </si>
  <si>
    <t>barack, rózsaszín szem, zöldessárga torok</t>
  </si>
  <si>
    <t>hemercitrin15</t>
  </si>
  <si>
    <t>Hemerocallis citrina</t>
  </si>
  <si>
    <t>Citromsárga sásliliom</t>
  </si>
  <si>
    <t>hemerminor15</t>
  </si>
  <si>
    <t>Hemerocallis minor</t>
  </si>
  <si>
    <t>Fűlevelű sásliliom</t>
  </si>
  <si>
    <t>Tűzeső</t>
  </si>
  <si>
    <t>🐝🌿🥬✂</t>
  </si>
  <si>
    <t>heuchapplcr14</t>
  </si>
  <si>
    <t>Heuchera 'Apple Crisp'</t>
  </si>
  <si>
    <t>heuchbellan14</t>
  </si>
  <si>
    <t>Heuchera 'Bella Notte'</t>
  </si>
  <si>
    <t>heuchberrsm14</t>
  </si>
  <si>
    <t>Heuchera 'Berry Smoothie®'</t>
  </si>
  <si>
    <t xml:space="preserve">fehér </t>
  </si>
  <si>
    <t>heuchbinoch14</t>
  </si>
  <si>
    <t>Heuchera 'Binoche® '</t>
  </si>
  <si>
    <t>heuchblacta14</t>
  </si>
  <si>
    <t>Heuchera 'Black Taffeta®'</t>
  </si>
  <si>
    <t>heuchcarame14</t>
  </si>
  <si>
    <t>Heuchera 'Caramel'</t>
  </si>
  <si>
    <t>heuchcocomi14</t>
  </si>
  <si>
    <t>Heuchera CARNIVAL® 'Cocomint'</t>
  </si>
  <si>
    <t>fehéres rózsaszín</t>
  </si>
  <si>
    <t>heuchcoralb14</t>
  </si>
  <si>
    <t>Heuchera 'Coralberry'</t>
  </si>
  <si>
    <t>heuchdarkse14</t>
  </si>
  <si>
    <t>Heuchera 'Dark Secret®'</t>
  </si>
  <si>
    <t>heuchformid14</t>
  </si>
  <si>
    <t>Heuchera FOREVER® 'Midnight'</t>
  </si>
  <si>
    <t>heuchfrosvi14</t>
  </si>
  <si>
    <t>Heuchera 'Frosted Violet'</t>
  </si>
  <si>
    <t>heuchgeorpl14</t>
  </si>
  <si>
    <t>Heuchera 'Georgia Plum'</t>
  </si>
  <si>
    <t xml:space="preserve">halvány rózsaszín </t>
  </si>
  <si>
    <t>30-90</t>
  </si>
  <si>
    <t>heuchahapmo14</t>
  </si>
  <si>
    <t>Heuchera 'Happy Moon'</t>
  </si>
  <si>
    <t>heuchshimme14</t>
  </si>
  <si>
    <t>Heuchera LITTLE CUTIES™ ‘Shimmer’</t>
  </si>
  <si>
    <t>IV-XI</t>
  </si>
  <si>
    <t>15-35</t>
  </si>
  <si>
    <t>heuchmarmal14</t>
  </si>
  <si>
    <t>Heuchera 'Marmalade®'</t>
  </si>
  <si>
    <t>pirosasbarna</t>
  </si>
  <si>
    <t>20-50</t>
  </si>
  <si>
    <t>heuchmiracl14</t>
  </si>
  <si>
    <t>Heuchera 'Miracle®'</t>
  </si>
  <si>
    <t>heuchnortbl14</t>
  </si>
  <si>
    <t>Heuchera NORTHERN EXPOSURE™ 'Black'</t>
  </si>
  <si>
    <t>heuchnosien14</t>
  </si>
  <si>
    <t>Heuchera NORTHERN EXPOSURE™ 'Sienna'®</t>
  </si>
  <si>
    <t>rózszín</t>
  </si>
  <si>
    <t>heuchnosilv14</t>
  </si>
  <si>
    <t>Heuchera NORTHERN EXPOSURE™ 'Silver'</t>
  </si>
  <si>
    <t>heuchobsidi14</t>
  </si>
  <si>
    <t>Heuchera 'Obsidian'</t>
  </si>
  <si>
    <t>heuchparis14</t>
  </si>
  <si>
    <t>Heuchera 'Paris'</t>
  </si>
  <si>
    <t>heuchpeachs14</t>
  </si>
  <si>
    <t>Heuchera 'Peach Smoothie®'</t>
  </si>
  <si>
    <t>heuchpinkpe14</t>
  </si>
  <si>
    <t>Heuchera 'Pink Pearls'</t>
  </si>
  <si>
    <t>heuchplumpu14</t>
  </si>
  <si>
    <t>Heuchera 'Plum Pudding'</t>
  </si>
  <si>
    <t>heuchprleil14</t>
  </si>
  <si>
    <t>Heuchera 'Princess Leila'</t>
  </si>
  <si>
    <t>heuchpurppe14</t>
  </si>
  <si>
    <t>Heuchera 'Purple Petticoats'</t>
  </si>
  <si>
    <t>55-65</t>
  </si>
  <si>
    <t>heuchredlig14</t>
  </si>
  <si>
    <t>Heuchera 'Red Lightning'</t>
  </si>
  <si>
    <t>heuchredsea14</t>
  </si>
  <si>
    <t>Heuchera 'Red Sea®'</t>
  </si>
  <si>
    <t>heuchrexlim14</t>
  </si>
  <si>
    <t>Heuchera REX® 'Lime'</t>
  </si>
  <si>
    <t>65-75</t>
  </si>
  <si>
    <t>heuchrio14</t>
  </si>
  <si>
    <t>Heuchera 'Rio®'</t>
  </si>
  <si>
    <t>25-35</t>
  </si>
  <si>
    <t>heuchtimeni14</t>
  </si>
  <si>
    <t>Heuchera 'Timeless Night'</t>
  </si>
  <si>
    <t>heuchwildro14</t>
  </si>
  <si>
    <t>Heuchera 'Wild Rose'</t>
  </si>
  <si>
    <t>heuchwildbe14</t>
  </si>
  <si>
    <t>Heuchera 'Wildberry'</t>
  </si>
  <si>
    <t>heuchpalapu11</t>
  </si>
  <si>
    <t>Heuchera americana 'Palace Purple'</t>
  </si>
  <si>
    <t>Amerikai tűzeső</t>
  </si>
  <si>
    <t>heuchpalapu14</t>
  </si>
  <si>
    <t>Vérvörös tűzeső</t>
  </si>
  <si>
    <t>heuchleucht9</t>
  </si>
  <si>
    <t>Heuchera sanguinea 'Leuchtkäfer'</t>
  </si>
  <si>
    <t>heucrartnou14</t>
  </si>
  <si>
    <t>Heucherella (×) 'Art Nouveau®'</t>
  </si>
  <si>
    <t>Turbáncső</t>
  </si>
  <si>
    <t>IV-VIII</t>
  </si>
  <si>
    <t>heucrstopli14</t>
  </si>
  <si>
    <t>Heucherella (×) 'Stoplight®'</t>
  </si>
  <si>
    <t>15-40</t>
  </si>
  <si>
    <t>heucrsunrfa14</t>
  </si>
  <si>
    <t>Heucherella (×) 'Sunrise Falls'</t>
  </si>
  <si>
    <t>heucrtapest14</t>
  </si>
  <si>
    <t>Heucherella (×) 'Tapestry'</t>
  </si>
  <si>
    <t>hostaamersw15</t>
  </si>
  <si>
    <t>Hosta 'American Sweetheart'®</t>
  </si>
  <si>
    <t>Árnyékliliom</t>
  </si>
  <si>
    <t>🌿⛱️</t>
  </si>
  <si>
    <t>hostabluemo15</t>
  </si>
  <si>
    <t>Hosta 'Blue Mouse Ears'</t>
  </si>
  <si>
    <t>hostadancin15</t>
  </si>
  <si>
    <t>Hosta 'Dancing Queen'</t>
  </si>
  <si>
    <t>halvány levendula</t>
  </si>
  <si>
    <t>halványlila</t>
  </si>
  <si>
    <t>hostalibert15</t>
  </si>
  <si>
    <t>Hosta 'Liberty'</t>
  </si>
  <si>
    <t>65-95</t>
  </si>
  <si>
    <t>hostanighbe17</t>
  </si>
  <si>
    <t>Hosta 'Night Before Christmas'</t>
  </si>
  <si>
    <t>45-80</t>
  </si>
  <si>
    <t>hostaoranma15</t>
  </si>
  <si>
    <t>Hosta 'Orange Marmalade®'</t>
  </si>
  <si>
    <t>hostaprayha15</t>
  </si>
  <si>
    <t>Hosta 'Praying Hands'</t>
  </si>
  <si>
    <t>hostapurpse15</t>
  </si>
  <si>
    <t>Hosta 'Purple Sensation'</t>
  </si>
  <si>
    <t>lila fehér szegéllyel</t>
  </si>
  <si>
    <t>hostahudsob15</t>
  </si>
  <si>
    <t>Hosta SHADOWLAND® 'Hudson Bay'</t>
  </si>
  <si>
    <t>80-110</t>
  </si>
  <si>
    <t>hostayellri17</t>
  </si>
  <si>
    <t>Hosta 'Yellow River'</t>
  </si>
  <si>
    <t>Varjúháj</t>
  </si>
  <si>
    <t>Hylotelephium (syn. Sedum) 'Black Knight'</t>
  </si>
  <si>
    <t>hylotblackk15</t>
  </si>
  <si>
    <t>hylothoneyg14</t>
  </si>
  <si>
    <t>Hylotelephium (syn. Sedum) CENSATION™ 'Honey Gold'</t>
  </si>
  <si>
    <t>hylotcongli15</t>
  </si>
  <si>
    <t>Hylotelephium (syn. Sedum) 'Conga Line'</t>
  </si>
  <si>
    <t>barack/korall/krém</t>
  </si>
  <si>
    <t>hylotherbst14</t>
  </si>
  <si>
    <t>Hylotelephium (syn. Sedum) 'Herbstfreude'</t>
  </si>
  <si>
    <t xml:space="preserve">rózsaszín </t>
  </si>
  <si>
    <t>hylotkeyhav15</t>
  </si>
  <si>
    <t>Hylotelephium (syn. Sedum) 'Key of Heaven'</t>
  </si>
  <si>
    <t>hylotlajos14</t>
  </si>
  <si>
    <t>Hylotelephium (syn. Sedum) 'Lajos' (syn. 'Autumn Charm')</t>
  </si>
  <si>
    <t>hylotmojrub15</t>
  </si>
  <si>
    <t>Hylotelephium (syn. Sedum) MOJAVE JEWELS® 'Ruby'</t>
  </si>
  <si>
    <t>hylotpeachp15</t>
  </si>
  <si>
    <t>Hylotelephium (syn. Sedum) 'Peach Pearls'</t>
  </si>
  <si>
    <t>vajsárga - halványvörös</t>
  </si>
  <si>
    <t>35-50</t>
  </si>
  <si>
    <t>hylotbackbl14</t>
  </si>
  <si>
    <t>Hylotelephium (syn. Sedum) ROCK 'N GROW® 'Back in Black'</t>
  </si>
  <si>
    <t>hylotcoralj14</t>
  </si>
  <si>
    <t>Hylotelephium (syn. Sedum) ROCK 'N GROW® 'Coraljade'</t>
  </si>
  <si>
    <t>korall rózsaszín - sárgás</t>
  </si>
  <si>
    <t>iberisaxati9</t>
  </si>
  <si>
    <t>Iberis saxatilis</t>
  </si>
  <si>
    <t>Korai tatárvirág</t>
  </si>
  <si>
    <t>🔥🐝🥬</t>
  </si>
  <si>
    <t>iberisemper9</t>
  </si>
  <si>
    <t>Iberis sempervirens</t>
  </si>
  <si>
    <t>Örökzöld tatárvirág</t>
  </si>
  <si>
    <t>inulaensifo9</t>
  </si>
  <si>
    <t>Inula ensifolia</t>
  </si>
  <si>
    <t>Kardlevelű peremizs</t>
  </si>
  <si>
    <t>irisarctfan14</t>
  </si>
  <si>
    <t>Iris × barbata 'Arctic Fancy'</t>
  </si>
  <si>
    <t>Nőszirom</t>
  </si>
  <si>
    <t>liláskék, fehér</t>
  </si>
  <si>
    <t>barnásvörös</t>
  </si>
  <si>
    <t>Iris × barbata 'Fairy Ballet'</t>
  </si>
  <si>
    <t>irisolakala14</t>
  </si>
  <si>
    <t>Iris × barbata 'Ola Kala'</t>
  </si>
  <si>
    <t xml:space="preserve">aranysárga </t>
  </si>
  <si>
    <t>irisvamp14</t>
  </si>
  <si>
    <t>Iris × barbata 'Vamp'</t>
  </si>
  <si>
    <t>irisdomesti15</t>
  </si>
  <si>
    <t>Iris domestica (syn. Belamcanda chinensis)</t>
  </si>
  <si>
    <t>Párducvirág</t>
  </si>
  <si>
    <t>narancssárga, vörös foltokkal</t>
  </si>
  <si>
    <t>😋❄</t>
  </si>
  <si>
    <t>Kék nőszirom</t>
  </si>
  <si>
    <t>iriscranswi15</t>
  </si>
  <si>
    <t>Iris × germanica 'Cranberry Swirl'</t>
  </si>
  <si>
    <t>rózsaszín, áfonyaszín</t>
  </si>
  <si>
    <t>80-95</t>
  </si>
  <si>
    <t>irisharvmem15</t>
  </si>
  <si>
    <t>Iris × germanica 'Harvest of Memories'</t>
  </si>
  <si>
    <t>irislunesol15</t>
  </si>
  <si>
    <t>Iris × germanica 'Lune et Soleil'</t>
  </si>
  <si>
    <t>krémszínű és halványsárga</t>
  </si>
  <si>
    <t>irisnibulen14</t>
  </si>
  <si>
    <t>Iris × germanica 'Nibelungen'</t>
  </si>
  <si>
    <t>citromsárga, lila</t>
  </si>
  <si>
    <t>Fáklyaliliom</t>
  </si>
  <si>
    <t>kniphsnowst15</t>
  </si>
  <si>
    <t>Kniphofia 'Magical Snow Torch'</t>
  </si>
  <si>
    <t>kniphredhop15</t>
  </si>
  <si>
    <t>Kniphofia 'Redhot Popsicle'®</t>
  </si>
  <si>
    <t>pirosasnarancssárga</t>
  </si>
  <si>
    <t>kniphwrexbu15</t>
  </si>
  <si>
    <t>Kniphofia 'Wrexham Buttercup'</t>
  </si>
  <si>
    <t>aranysárga/sárga</t>
  </si>
  <si>
    <t>Nagy szívvirág</t>
  </si>
  <si>
    <t>🐝✂☠🥬</t>
  </si>
  <si>
    <t>lamprcupid15</t>
  </si>
  <si>
    <t>Lamprocapnos (syn. Dicentra) spectabilis 'Cupid'</t>
  </si>
  <si>
    <t>Angol levendula</t>
  </si>
  <si>
    <t>🔥🥬🐝⛨</t>
  </si>
  <si>
    <t>sötét liláskék</t>
  </si>
  <si>
    <t>lavanbeewhi14</t>
  </si>
  <si>
    <t>Lavandula angustifolia BEEZEE™ 'White'</t>
  </si>
  <si>
    <t>lavancedarb14</t>
  </si>
  <si>
    <t>Lavandula angustifolia 'Cedar Blue'</t>
  </si>
  <si>
    <t>lavanrosea14</t>
  </si>
  <si>
    <t>Lavandula angustifolia 'Rosea'</t>
  </si>
  <si>
    <t>lavanarabni14</t>
  </si>
  <si>
    <t>Lavandula × intermedia 'Arabian Night' (syn. 'Impress Purple')</t>
  </si>
  <si>
    <t>Hibrid levendula</t>
  </si>
  <si>
    <t>lavanexcept14</t>
  </si>
  <si>
    <t>Lavandula × intermedia 'Exceptional'</t>
  </si>
  <si>
    <t>lavangrappe9</t>
  </si>
  <si>
    <t>Lavandula × intermedia 'Grappenhall'</t>
  </si>
  <si>
    <t>világoslila</t>
  </si>
  <si>
    <t>lavangrappe14</t>
  </si>
  <si>
    <t>lavangrosso9</t>
  </si>
  <si>
    <t>Lavandula × intermedia 'Grosso'</t>
  </si>
  <si>
    <t>lavangrosso14</t>
  </si>
  <si>
    <t>Lavandula × intermedia 'Phenomenal'</t>
  </si>
  <si>
    <t>lavanphenom14</t>
  </si>
  <si>
    <t>lavanproven14</t>
  </si>
  <si>
    <t>Lavandula × intermedia 'Provence'</t>
  </si>
  <si>
    <t>leptiplattb9</t>
  </si>
  <si>
    <t>Leptinella squalida 'Platt's Black'</t>
  </si>
  <si>
    <t>Barna lúgvirág</t>
  </si>
  <si>
    <t>sárga, sárgászöld</t>
  </si>
  <si>
    <t>leucabelgla15</t>
  </si>
  <si>
    <t>Leucanthemum 'Belgian Lace'</t>
  </si>
  <si>
    <t>Margaréta</t>
  </si>
  <si>
    <t>telt, fehér</t>
  </si>
  <si>
    <t>leucabroadc14</t>
  </si>
  <si>
    <t xml:space="preserve">Leucanthemum BROADWAY LIGHTS® 'Cream' </t>
  </si>
  <si>
    <t>leucaluna15</t>
  </si>
  <si>
    <t>Leucanthemum 'Luna'</t>
  </si>
  <si>
    <t>IV-X</t>
  </si>
  <si>
    <t>leucabirdy14</t>
  </si>
  <si>
    <t>Leucanthemum SWEET DAISY™ 'Birdy'</t>
  </si>
  <si>
    <t>leucabecky15</t>
  </si>
  <si>
    <t>Leucanthemum × superbum 'Becky'</t>
  </si>
  <si>
    <t>Hegyi margaréta</t>
  </si>
  <si>
    <t>leucamaikon11</t>
  </si>
  <si>
    <t>Leucanthemum vulgare 'Maikönigin'</t>
  </si>
  <si>
    <t>Réti margaréta</t>
  </si>
  <si>
    <t>Liatris spicata</t>
  </si>
  <si>
    <t>Füzéres díszcsorba</t>
  </si>
  <si>
    <t>liatrspicat9</t>
  </si>
  <si>
    <t>liatrspicat14</t>
  </si>
  <si>
    <t>ligulbrittm19</t>
  </si>
  <si>
    <t>Ligularia dentata 'Britt-Marie Crawford'</t>
  </si>
  <si>
    <t>Kínai hamuvirág</t>
  </si>
  <si>
    <t>🐝✂🌿</t>
  </si>
  <si>
    <t>Ø 19</t>
  </si>
  <si>
    <t>ligulothell17</t>
  </si>
  <si>
    <t>Ligularia dentata 'Othello'</t>
  </si>
  <si>
    <t>ligullittlr19</t>
  </si>
  <si>
    <t>Ligularia stenocephala 'Little Rocket'</t>
  </si>
  <si>
    <t>Karcsú hamuvirág</t>
  </si>
  <si>
    <t>liliuyellbr15</t>
  </si>
  <si>
    <t>Lilium lancifolium 'Yellow Bruse'</t>
  </si>
  <si>
    <t>Tigris liliom</t>
  </si>
  <si>
    <t>🔥✂</t>
  </si>
  <si>
    <t>limonlatifo11</t>
  </si>
  <si>
    <t xml:space="preserve">Limonium latifolium </t>
  </si>
  <si>
    <t>Széleslevelű sóvirág</t>
  </si>
  <si>
    <t>🥬🫐🍁</t>
  </si>
  <si>
    <t>limonrobebu14</t>
  </si>
  <si>
    <t>Limonium latifolium 'Robert Butler'</t>
  </si>
  <si>
    <t>🔥✂⸙</t>
  </si>
  <si>
    <t>limonviolet14</t>
  </si>
  <si>
    <t>Limonium latifolium 'Violetta'</t>
  </si>
  <si>
    <t>Gyöngyikés gyepliliom</t>
  </si>
  <si>
    <t>liriomonrwh14</t>
  </si>
  <si>
    <t>Liriope muscari 'Monroe White'</t>
  </si>
  <si>
    <t>lupinbeefea17</t>
  </si>
  <si>
    <t>Lupinus polyphyllus WESTCOUNTRY™ 'Beefeater'</t>
  </si>
  <si>
    <t>Erdei csillagfürt</t>
  </si>
  <si>
    <t xml:space="preserve">piros </t>
  </si>
  <si>
    <t>☠ 🐝✂</t>
  </si>
  <si>
    <t>lupinterrac17</t>
  </si>
  <si>
    <t>Lupinus polyphyllus WESTCOUNTRY™ 'Terracotta'</t>
  </si>
  <si>
    <t>lysimclethr15</t>
  </si>
  <si>
    <t>Lysimachia clethroides</t>
  </si>
  <si>
    <t>Kelet-ázsiai lizinka</t>
  </si>
  <si>
    <t>🍁🐝✂</t>
  </si>
  <si>
    <t>lysimpuncta11</t>
  </si>
  <si>
    <t>Lysimachia punctata</t>
  </si>
  <si>
    <t>Pettyegetett lizinka</t>
  </si>
  <si>
    <t>lysimhomehe11</t>
  </si>
  <si>
    <t xml:space="preserve">Lysimachia punctata 'Hometown Hero' </t>
  </si>
  <si>
    <t>lysimvulgar11</t>
  </si>
  <si>
    <t>Lysimachia vulgaris</t>
  </si>
  <si>
    <t>Közönséges lizinka</t>
  </si>
  <si>
    <t>60-120</t>
  </si>
  <si>
    <t xml:space="preserve"> 🚿🚿🚿</t>
  </si>
  <si>
    <t>Réti füzény</t>
  </si>
  <si>
    <t>lythrfeuerk11</t>
  </si>
  <si>
    <t>Lythrum salicaria 'Feuerkerze'</t>
  </si>
  <si>
    <t>lythrpinkta11</t>
  </si>
  <si>
    <t>Lythrum salicaria 'JS Pink Tails'</t>
  </si>
  <si>
    <t>lythrladysa11</t>
  </si>
  <si>
    <t>Lythrum salicaria 'Lady Sackville'</t>
  </si>
  <si>
    <t>lythrstichf11</t>
  </si>
  <si>
    <t>Lythrum salicaria 'Stichflamme'</t>
  </si>
  <si>
    <t>lythrzigeun11</t>
  </si>
  <si>
    <t>Lythrum salicaria 'Zigeunerblut'</t>
  </si>
  <si>
    <t>110-130</t>
  </si>
  <si>
    <t>Vesszős füzény</t>
  </si>
  <si>
    <t>lythrdropsc11</t>
  </si>
  <si>
    <t>Lythrum virgatum 'Dropmore Scarlet'</t>
  </si>
  <si>
    <t>lythrwhitsw11</t>
  </si>
  <si>
    <t>Lythrum virgatum 'White Swirl'</t>
  </si>
  <si>
    <t>maclekelwco15</t>
  </si>
  <si>
    <t>Macleaya microcarpa 'Kelway's Coral Plume'</t>
  </si>
  <si>
    <t>Kistermésű mákkóró</t>
  </si>
  <si>
    <t>180-240</t>
  </si>
  <si>
    <t>maianbifoli9</t>
  </si>
  <si>
    <t>Maianthemum bifolium</t>
  </si>
  <si>
    <t>Kétlevelű árnyékvirág</t>
  </si>
  <si>
    <t>melitroyave15</t>
  </si>
  <si>
    <t>Melittis melissophyllum 'Royal Velvet Distinction'</t>
  </si>
  <si>
    <t>Déli méhfű</t>
  </si>
  <si>
    <t>fehér-lila</t>
  </si>
  <si>
    <t>⛨🐝</t>
  </si>
  <si>
    <t>miyamkoraie15</t>
  </si>
  <si>
    <t>Miyamayomena (syn. Aster) koraiensis</t>
  </si>
  <si>
    <t>Méhbalzsam</t>
  </si>
  <si>
    <t>monarbradbu14</t>
  </si>
  <si>
    <t>Monarda bradburiana</t>
  </si>
  <si>
    <t>Vörös méhbalzsam</t>
  </si>
  <si>
    <t>monarbeebri15</t>
  </si>
  <si>
    <t>Monarda didyma 'BEE™-Bright'</t>
  </si>
  <si>
    <t>monarblaust14</t>
  </si>
  <si>
    <t>Monarda fistulosa 'Blaustrumpf'</t>
  </si>
  <si>
    <t>Csöves méhbalzsam</t>
  </si>
  <si>
    <t>mukdekarasu14</t>
  </si>
  <si>
    <t>Mukdenia rossii 'Karasuba'</t>
  </si>
  <si>
    <t>Gyöktörzses kőtörő</t>
  </si>
  <si>
    <t>oenotafrics14</t>
  </si>
  <si>
    <t>Oenothera 'African Sun'</t>
  </si>
  <si>
    <t>Ligetszépe</t>
  </si>
  <si>
    <t>oenotmichpl14</t>
  </si>
  <si>
    <t>Oenothera fruticosa 'Michelle Ploeger'</t>
  </si>
  <si>
    <t>Cserjés ligetszépe</t>
  </si>
  <si>
    <t>oenotserrul14</t>
  </si>
  <si>
    <t>Oenothera (syn. Calylophus) serrulata</t>
  </si>
  <si>
    <t>oenottetrag9</t>
  </si>
  <si>
    <t>Oenothera tetragona</t>
  </si>
  <si>
    <t>Négyszögletes ligetszépe</t>
  </si>
  <si>
    <t>oenotsonnen14</t>
  </si>
  <si>
    <t>Oenothera tetragona 'Sonnenwende'</t>
  </si>
  <si>
    <t>Ophiopogon japonicus</t>
  </si>
  <si>
    <t>Japán kígyószakáll</t>
  </si>
  <si>
    <t>🥬🌿🫐</t>
  </si>
  <si>
    <t>ophiojaponi14</t>
  </si>
  <si>
    <t>oredefusifi15</t>
  </si>
  <si>
    <t>Oredenia 'Fusion of Fire'</t>
  </si>
  <si>
    <t>-</t>
  </si>
  <si>
    <t xml:space="preserve">🍁🌿 </t>
  </si>
  <si>
    <t>Keleti pipacs</t>
  </si>
  <si>
    <t>papavredrum15</t>
  </si>
  <si>
    <t>Papaver orientale 'Red Rumble'</t>
  </si>
  <si>
    <t xml:space="preserve">piros   </t>
  </si>
  <si>
    <t>papavroyawe11</t>
  </si>
  <si>
    <t>Papaver orientale 'Royal Wedding'</t>
  </si>
  <si>
    <t>fehér lilásfekete szemmel</t>
  </si>
  <si>
    <t>Lángvirág</t>
  </si>
  <si>
    <t>phloxchrist15</t>
  </si>
  <si>
    <t>Phlox amplifolia 'Christine'</t>
  </si>
  <si>
    <t>Nagylevelű lángvirág</t>
  </si>
  <si>
    <t>phloxmaybre14</t>
  </si>
  <si>
    <t>Phlox divaricata 'May Breeze'</t>
  </si>
  <si>
    <t>Terpedt lángvirág</t>
  </si>
  <si>
    <t>fehér/halvány levendula</t>
  </si>
  <si>
    <t>phloxforepi11</t>
  </si>
  <si>
    <t>Phlox glaberrima var. triflora 'Forever Pink'</t>
  </si>
  <si>
    <t>phloxfascry15</t>
  </si>
  <si>
    <t>Phlox × hybrida FASHIONABLY EARLY® 'Crystal'</t>
  </si>
  <si>
    <t>fehér, halványlila szemmel</t>
  </si>
  <si>
    <t>phloxfaspri15</t>
  </si>
  <si>
    <t>Phlox × hybrida FASHIONABLY EARLY® 'Princess'</t>
  </si>
  <si>
    <t>phloxalpha14</t>
  </si>
  <si>
    <t>Phlox maculata 'Alpha'</t>
  </si>
  <si>
    <t>Réti lángvirág</t>
  </si>
  <si>
    <t>Bugás lángvirág</t>
  </si>
  <si>
    <t>phloxbluebo15</t>
  </si>
  <si>
    <t>Phlox paniculata 'Blue Boy'</t>
  </si>
  <si>
    <t>rózsaszín, sötét rózsaszín szemmel</t>
  </si>
  <si>
    <t>phloxdavid14</t>
  </si>
  <si>
    <t>Phlox paniculata 'David'   </t>
  </si>
  <si>
    <t>phloxflapin14</t>
  </si>
  <si>
    <t>Phlox paniculata FLAME® 'Pink'</t>
  </si>
  <si>
    <t>phloxflalig14</t>
  </si>
  <si>
    <t>Phlox paniculata FLAME® 'Pro Light Blue'</t>
  </si>
  <si>
    <t>égszínkék, sötétkék szemmel</t>
  </si>
  <si>
    <t>phloxfancyg15</t>
  </si>
  <si>
    <t>Phlox paniculata GARDEN GIRLS® 'Fancy Girl'</t>
  </si>
  <si>
    <t>világoslila, sötét szemmel</t>
  </si>
  <si>
    <t>phloxuptowg15</t>
  </si>
  <si>
    <t>Phlox paniculata GARDEN GIRLS® 'Uptown Girl'</t>
  </si>
  <si>
    <t>🐝✂♨️</t>
  </si>
  <si>
    <t>phloxpassio15</t>
  </si>
  <si>
    <t>Phlox paniculata MAGICAL® 'PassionZ'</t>
  </si>
  <si>
    <t>liláspiros</t>
  </si>
  <si>
    <t>phloxpinkey15</t>
  </si>
  <si>
    <t>Phlox paniculata MAGICAL® 'Pink EyeZ'</t>
  </si>
  <si>
    <t>phloxsnowdr15</t>
  </si>
  <si>
    <t>Phlox paniculata MAGICAL® 'SnowdropZ'</t>
  </si>
  <si>
    <t>phloxswsdre15</t>
  </si>
  <si>
    <t>Phlox paniculata SWEET SUMMER 'Dream'</t>
  </si>
  <si>
    <t>lazacrózsaszín, sötét szemmel</t>
  </si>
  <si>
    <t>Virginiai füzérajak</t>
  </si>
  <si>
    <t>physovivid15</t>
  </si>
  <si>
    <t>Physostegia virginiana 'Vivid'</t>
  </si>
  <si>
    <t>rózsaszínes lila</t>
  </si>
  <si>
    <t>polemlambma15</t>
  </si>
  <si>
    <t>Polemonium caeruleum 'Lambrook Mauve'</t>
  </si>
  <si>
    <t>Kék csatavirág</t>
  </si>
  <si>
    <t>polemnortli14</t>
  </si>
  <si>
    <t>Polemonium caeruleum 'Northern Lights'</t>
  </si>
  <si>
    <t>polemstairh14</t>
  </si>
  <si>
    <t>Polemonium reptans 'Stairway to Heaven'</t>
  </si>
  <si>
    <t>Indás csatavirág</t>
  </si>
  <si>
    <t>polyghumile12</t>
  </si>
  <si>
    <t>Polygonatum humile</t>
  </si>
  <si>
    <t>Alacsony salamonpecsét</t>
  </si>
  <si>
    <t>potengoldra14</t>
  </si>
  <si>
    <t>Potentilla crantzii 'Goldrausch'</t>
  </si>
  <si>
    <t>Havasi pimpó</t>
  </si>
  <si>
    <t>Kankalin</t>
  </si>
  <si>
    <t>️🐝</t>
  </si>
  <si>
    <t>primubulles11</t>
  </si>
  <si>
    <t>Primula bullesiana</t>
  </si>
  <si>
    <t>rózsaszín, narancssárga, piros vagy sárga</t>
  </si>
  <si>
    <t>primucapita9</t>
  </si>
  <si>
    <t>Primula capitata subsp. capitata (syn. mooreana)</t>
  </si>
  <si>
    <t>Fejecskés kankalin</t>
  </si>
  <si>
    <t>mély ibolya</t>
  </si>
  <si>
    <t>primupromli9</t>
  </si>
  <si>
    <t>Primula denticulata 'Prom Lilac'</t>
  </si>
  <si>
    <t>Gömbös kankalin</t>
  </si>
  <si>
    <t>primuappleb9</t>
  </si>
  <si>
    <t>Primula japonica 'Appleblossom'</t>
  </si>
  <si>
    <t>Japán kankalin</t>
  </si>
  <si>
    <t>halvány rózsaszín,piros szemmel</t>
  </si>
  <si>
    <t>primumillcr9</t>
  </si>
  <si>
    <t>Primula japonica 'Miller's Crimson'</t>
  </si>
  <si>
    <t>eperpiros mélypiros szemekkel</t>
  </si>
  <si>
    <t>pseudmedite14</t>
  </si>
  <si>
    <t>Pseudodictamnus mediterraneus (syn. Ballota pseudodictamnus)</t>
  </si>
  <si>
    <t>Molyhos peszterce</t>
  </si>
  <si>
    <t>rózsaszín/fehér</t>
  </si>
  <si>
    <t>pulsavulgar9</t>
  </si>
  <si>
    <t>Pulsatilla vulgaris</t>
  </si>
  <si>
    <t>Nyugati kökörcsin</t>
  </si>
  <si>
    <t>🐝☠</t>
  </si>
  <si>
    <t>pulsaprimap9</t>
  </si>
  <si>
    <t>Pulsatilla vulgaris 'Prima Papagena'</t>
  </si>
  <si>
    <t>fehér, rózsaszín, kék, lila</t>
  </si>
  <si>
    <t xml:space="preserve">III-V </t>
  </si>
  <si>
    <t>pulsapulswh9</t>
  </si>
  <si>
    <t>Pulsatilla vulgaris 'Pulsar White'</t>
  </si>
  <si>
    <t>pulsarotegl9</t>
  </si>
  <si>
    <t xml:space="preserve">Pulsatilla vulgaris 'Rote Glocke' </t>
  </si>
  <si>
    <t>VI</t>
  </si>
  <si>
    <t>pycnabeefri14</t>
  </si>
  <si>
    <t>Pycnanthemum verticillatum var. pilosum 'Bee's Friend'</t>
  </si>
  <si>
    <t>Gyapjas hegyimenta</t>
  </si>
  <si>
    <t>rodgeaescul15</t>
  </si>
  <si>
    <t>Rodgersia aesculifolia</t>
  </si>
  <si>
    <t>Nagytermetű tópartifű</t>
  </si>
  <si>
    <t>rodgehenric15</t>
  </si>
  <si>
    <t>Rodgersia aesculifolia var. henrici</t>
  </si>
  <si>
    <t>♨️🌿</t>
  </si>
  <si>
    <t>rodgepinnat15</t>
  </si>
  <si>
    <t>Rodgersia pinnata</t>
  </si>
  <si>
    <t>Tenyeres tópartifű</t>
  </si>
  <si>
    <t>sárgásfehér</t>
  </si>
  <si>
    <t>rodgechocwi15</t>
  </si>
  <si>
    <t>Rodgersia pinnata 'Chocolate Wings'</t>
  </si>
  <si>
    <t>rózsaszín, piros</t>
  </si>
  <si>
    <t>Kúpvirág</t>
  </si>
  <si>
    <t>rudbeamergo11</t>
  </si>
  <si>
    <t>Rudbeckia fulgida 'American Gold Rush'</t>
  </si>
  <si>
    <t>Pompás kúpvirág</t>
  </si>
  <si>
    <t>rudbecityga11</t>
  </si>
  <si>
    <t>Rudbeckia fulgida 'City Garden'</t>
  </si>
  <si>
    <t>rudbelittlg11</t>
  </si>
  <si>
    <t>Rudbeckia fulgida 'Little Goldstar'</t>
  </si>
  <si>
    <t>rudbelittlg15</t>
  </si>
  <si>
    <t>rudbespecio11</t>
  </si>
  <si>
    <t>Rudbeckia fulgida var. speciosa</t>
  </si>
  <si>
    <t>Szépséges kúpvirág</t>
  </si>
  <si>
    <t>rudbegoldbl14</t>
  </si>
  <si>
    <t>Rudbeckia fulgida var. sullivantii 'Goldblitz'</t>
  </si>
  <si>
    <t>rudbevietli15</t>
  </si>
  <si>
    <t>Rudbeckia fulgida 'Viette's Little Suzy'</t>
  </si>
  <si>
    <t>rudbegoldqu15</t>
  </si>
  <si>
    <t>Rudbeckia laciniata 'Goldquelle'</t>
  </si>
  <si>
    <t>Magas kúpvirág</t>
  </si>
  <si>
    <t>rudbeherbst15</t>
  </si>
  <si>
    <t>Rudbeckia nitida 'Herbstsonne'</t>
  </si>
  <si>
    <t>220-250</t>
  </si>
  <si>
    <t>rudbegreewi11</t>
  </si>
  <si>
    <t>Rudbeckia occidentalis 'Green Wizard'</t>
  </si>
  <si>
    <t>Nyugati kúpvirág</t>
  </si>
  <si>
    <t>fekete/barna</t>
  </si>
  <si>
    <t>rudbelitthe11</t>
  </si>
  <si>
    <t>Rudbeckia subtomentosa 'Little Henry'</t>
  </si>
  <si>
    <t>Édeslevelű kúpvirág</t>
  </si>
  <si>
    <t>rudbeloofwh17</t>
  </si>
  <si>
    <t>Rudbeckia subtomentosa 'Loofasha Wheaten Gold'</t>
  </si>
  <si>
    <t>rudbeblackg14</t>
  </si>
  <si>
    <t>Rudbeckia triloba 'Blackjack Gold'</t>
  </si>
  <si>
    <t>Kisfészkű kúpvirág</t>
  </si>
  <si>
    <t>rudbepraigl14</t>
  </si>
  <si>
    <t>Rudbeckia triloba 'Prairie Glow'</t>
  </si>
  <si>
    <t>narancsospiros, sárga végekkel</t>
  </si>
  <si>
    <t>🥬🌿</t>
  </si>
  <si>
    <t>sanguburrbl14</t>
  </si>
  <si>
    <t>Sanguisorba 'Burr Blanc'</t>
  </si>
  <si>
    <t>Vérfű</t>
  </si>
  <si>
    <t>sangurockro14</t>
  </si>
  <si>
    <t>Sanguisorba 'Rock and Roll'</t>
  </si>
  <si>
    <t>sangulilacs15</t>
  </si>
  <si>
    <t>Sanguisorba hakusanensis 'Lilac Squirrel'</t>
  </si>
  <si>
    <t>100-140</t>
  </si>
  <si>
    <t>sangulittla11</t>
  </si>
  <si>
    <t>Sanguisorba minor 'Little Angel'</t>
  </si>
  <si>
    <t>🔥🌿</t>
  </si>
  <si>
    <t>saponmaxfre14</t>
  </si>
  <si>
    <t>Saponaria x lempergii 'Max Frei'</t>
  </si>
  <si>
    <t>Késői szappanfű</t>
  </si>
  <si>
    <t>🔥⛱️🐝</t>
  </si>
  <si>
    <t>saponoccym9</t>
  </si>
  <si>
    <t>Saponaria occymoides</t>
  </si>
  <si>
    <t>Gyepes szappanfű</t>
  </si>
  <si>
    <t>saponalbapl11</t>
  </si>
  <si>
    <t>Saponaria officinalis 'Alba Plena'</t>
  </si>
  <si>
    <t>Orvosi szappanfű</t>
  </si>
  <si>
    <t>saponrosepl14</t>
  </si>
  <si>
    <t>Saponaria officinalis 'Rosea Plena'</t>
  </si>
  <si>
    <t>Arends-kőtörőfű</t>
  </si>
  <si>
    <t>saxifaemasa9</t>
  </si>
  <si>
    <t>Saxifraga × arendsii ALPINO EARLY® 'Magic Salmon'</t>
  </si>
  <si>
    <t>saxifaepico9</t>
  </si>
  <si>
    <t>Saxifraga × arendsii ALPINO EARLY® 'Picotee'</t>
  </si>
  <si>
    <t>saxifaerose9</t>
  </si>
  <si>
    <t>Saxifraga × arendsii ALPINO EARLY® 'Rose'</t>
  </si>
  <si>
    <t>saxifbuttcr9</t>
  </si>
  <si>
    <t>Saxifraga × arendsii 'Buttercream'</t>
  </si>
  <si>
    <t>saxiffindli9</t>
  </si>
  <si>
    <t>Saxifraga × arendsii 'Findling'</t>
  </si>
  <si>
    <t>saxifhardzw9</t>
  </si>
  <si>
    <t>Saxifraga × arendsii 'Harder Zwerg'</t>
  </si>
  <si>
    <t>saxifpixie9</t>
  </si>
  <si>
    <t>Saxifraga moschata 'Pixie'</t>
  </si>
  <si>
    <t>Pézsmaillatú kőtörőfű</t>
  </si>
  <si>
    <t>🔥⛱️🐝🌿</t>
  </si>
  <si>
    <t>sedumaurant14</t>
  </si>
  <si>
    <t>Sedum aizoon 'Aurantiacum'</t>
  </si>
  <si>
    <t>Aranysárga varjúháj</t>
  </si>
  <si>
    <t>sedumcoraca9</t>
  </si>
  <si>
    <t>Sedum album 'Coral Carpet'</t>
  </si>
  <si>
    <t>Fehér varjúháj</t>
  </si>
  <si>
    <t>Sedum cauticola 'Bertram Anderson'</t>
  </si>
  <si>
    <t>Japán varjúháj</t>
  </si>
  <si>
    <t>erikaviola</t>
  </si>
  <si>
    <t>🔥⛱️🌿</t>
  </si>
  <si>
    <t>sedumbertan9</t>
  </si>
  <si>
    <t>sedumsachal9</t>
  </si>
  <si>
    <t>Sedum cyaneum 'Sachalin'</t>
  </si>
  <si>
    <t>Rózsáskék varjúháj</t>
  </si>
  <si>
    <t>sedumhybrid9</t>
  </si>
  <si>
    <t>Sedum hybridum</t>
  </si>
  <si>
    <t>Örökzöld varjúháj</t>
  </si>
  <si>
    <t>sedumkamtsc9</t>
  </si>
  <si>
    <t>Sedum kamtschaticum</t>
  </si>
  <si>
    <t>Kamtschatkai varjúháj</t>
  </si>
  <si>
    <t>sedumtheedg9</t>
  </si>
  <si>
    <t>Sedum kamtschaticum 'The Edge'</t>
  </si>
  <si>
    <t>sedumvarieg9</t>
  </si>
  <si>
    <t>Sedum kamtschaticum 'Variegatum'</t>
  </si>
  <si>
    <t>sedumkurile9</t>
  </si>
  <si>
    <t>Sedum kurilense</t>
  </si>
  <si>
    <t>Kövi varjúháj</t>
  </si>
  <si>
    <t>sedumangeli9</t>
  </si>
  <si>
    <t>Sedum reflexum 'Angelina'</t>
  </si>
  <si>
    <t>sedumsexang9</t>
  </si>
  <si>
    <t>Sedum sexangulare</t>
  </si>
  <si>
    <t>Hatsoros varjúháj</t>
  </si>
  <si>
    <t>Kaukázusi varjúháj</t>
  </si>
  <si>
    <t>sedumrubyma9</t>
  </si>
  <si>
    <t>Sedum spurium 'Ruby Mantle'</t>
  </si>
  <si>
    <t>sedumschobl9</t>
  </si>
  <si>
    <t>Sedum spurium 'Schobuser Blut'</t>
  </si>
  <si>
    <t>sedumvoodoo9</t>
  </si>
  <si>
    <t>Sedum spurium 'Voodoo'</t>
  </si>
  <si>
    <t>sedumwhatad9</t>
  </si>
  <si>
    <t>Sedum spurium 'What a Doozie'</t>
  </si>
  <si>
    <t>rózsaszín/krémszín</t>
  </si>
  <si>
    <t>Kövirózsa</t>
  </si>
  <si>
    <t>5</t>
  </si>
  <si>
    <t>sempenoir12</t>
  </si>
  <si>
    <t>Sempervivum 'Noir'</t>
  </si>
  <si>
    <t>sempepickwi12</t>
  </si>
  <si>
    <t>Sempervivum 'Pickwick'</t>
  </si>
  <si>
    <t>sempereinha12</t>
  </si>
  <si>
    <t>Sempervivum 'Reinhardt'</t>
  </si>
  <si>
    <t>sempevoodoo12</t>
  </si>
  <si>
    <t>Sempervivum 'Voodoo'</t>
  </si>
  <si>
    <t>solidangels15</t>
  </si>
  <si>
    <t xml:space="preserve">Solidago GLORY™ 'Angels' </t>
  </si>
  <si>
    <t>Aranyvessző</t>
  </si>
  <si>
    <t>140-160</t>
  </si>
  <si>
    <t>solidmoonli15</t>
  </si>
  <si>
    <t>Solidago GLORY™ 'Moonlight'</t>
  </si>
  <si>
    <t>solidsweety15</t>
  </si>
  <si>
    <t>Solidago canadensis 'Sweety'</t>
  </si>
  <si>
    <t>Kanadai aranyvessző</t>
  </si>
  <si>
    <t>solidgoldfl11</t>
  </si>
  <si>
    <t>Solidago sphacelata 'Golden Fleece'</t>
  </si>
  <si>
    <t>solidgoldfl14</t>
  </si>
  <si>
    <t>spigelittre14</t>
  </si>
  <si>
    <t>Spigelia marilandica 'Little Redhead'</t>
  </si>
  <si>
    <t>Tüzes szegfűgyökér</t>
  </si>
  <si>
    <t>piros, sárga belsővel</t>
  </si>
  <si>
    <t>spigeragcaj15</t>
  </si>
  <si>
    <t>Spigelia marilandica 'Ragin Cajun'</t>
  </si>
  <si>
    <t>stachsugrap14</t>
  </si>
  <si>
    <t>Stachys 'Summer Grapes'</t>
  </si>
  <si>
    <t>Tisztesfű</t>
  </si>
  <si>
    <t>stachsusnow14</t>
  </si>
  <si>
    <t>Stachys 'Summer Snowcone</t>
  </si>
  <si>
    <t>stachsuswee14</t>
  </si>
  <si>
    <t>Stachys 'Summer Sweets'</t>
  </si>
  <si>
    <t>stylodiphyl14</t>
  </si>
  <si>
    <t>Stylophorum diphyllum</t>
  </si>
  <si>
    <t>Erdei sárgamák</t>
  </si>
  <si>
    <t>symphwoopur14</t>
  </si>
  <si>
    <t>Symphyotrichum (syn. Aster) 'Wood's Purple'</t>
  </si>
  <si>
    <t>symphbethch14</t>
  </si>
  <si>
    <t>Symphyotrichum (syn. Aster) divaricatum 'Beth Chatto'</t>
  </si>
  <si>
    <t>symphdivtra14</t>
  </si>
  <si>
    <t>Symphyotrichum (syn. Aster) divaricatum 'Tradescant'</t>
  </si>
  <si>
    <t>symphpurpro14</t>
  </si>
  <si>
    <t>Symphyotrichum (syn. Aster) dumosum ALPHA® 'Purple Rocket'</t>
  </si>
  <si>
    <t>Törpe őszirózsa</t>
  </si>
  <si>
    <t>symphherbst14</t>
  </si>
  <si>
    <t>Symphyotrichum (syn. Aster) dumosum 'Herbstgruß von Bresserhof'</t>
  </si>
  <si>
    <t>Symphyotrichum (syn. Aster) dumosum 'Jenny'</t>
  </si>
  <si>
    <t>symphjenny14</t>
  </si>
  <si>
    <t>ibolyalila</t>
  </si>
  <si>
    <t>symphladyin9</t>
  </si>
  <si>
    <t>Symphyotrichum (syn. Aster) dumosum 'Lady in Blue'</t>
  </si>
  <si>
    <t>symphprofki14</t>
  </si>
  <si>
    <t>Symphyotrichum (syn. Aster) dumosum 'Prof. Anton Kippenberg'</t>
  </si>
  <si>
    <t>symphrosenw14</t>
  </si>
  <si>
    <t>Symphyotrichum (syn. Aster) dumosum 'Rosenwichtel'</t>
  </si>
  <si>
    <t>symphmoncas15</t>
  </si>
  <si>
    <t>Symphyotrichum (syn. Aster) ericoides 'Monte Cassino'</t>
  </si>
  <si>
    <t>Tűlevelű őszirózsa</t>
  </si>
  <si>
    <t>symphsnowfl11</t>
  </si>
  <si>
    <t>Symphyotrichum (syn. Aster) ericoides var. pansus 'Snowflurry'</t>
  </si>
  <si>
    <t>symphsnowfl14</t>
  </si>
  <si>
    <t xml:space="preserve">Symphyotrichum (syn. Aster) ericoides var. pansus 'Snowflurry' </t>
  </si>
  <si>
    <t>symphweizwe14</t>
  </si>
  <si>
    <t>Symphyotrichum (syn. Aster) ericoides 'Weißer Zwerg'</t>
  </si>
  <si>
    <t>symphprince15</t>
  </si>
  <si>
    <t>Symphyotrichum (syn. Aster) lateriflorum 'Prince'</t>
  </si>
  <si>
    <t>Keskenylevelű őszirózsa</t>
  </si>
  <si>
    <t>Mirigyes őszirózsa</t>
  </si>
  <si>
    <t>symphgrapcr15</t>
  </si>
  <si>
    <t>Symphyotrichum (syn. Aster) novae-angliae 'Grape Crush'</t>
  </si>
  <si>
    <t>symphpinkcr15</t>
  </si>
  <si>
    <t>Symphyotrichum (syn. Aster) novae-angliae 'Pink Crush'</t>
  </si>
  <si>
    <t>Symphyotrichum (syn. Aster) novae-angliae 'Purple Dome'</t>
  </si>
  <si>
    <t>symphpurpdo15</t>
  </si>
  <si>
    <t>Symphyotrichum (syn. Aster) novae-angliae 'Vibrant Dome'</t>
  </si>
  <si>
    <t>symphvibrdo15</t>
  </si>
  <si>
    <t>symphviolet15</t>
  </si>
  <si>
    <t>Symphyotrichum (syn. Aster) novae-angliae 'Violetta'</t>
  </si>
  <si>
    <t>symphviolet17</t>
  </si>
  <si>
    <t>symphislbah14</t>
  </si>
  <si>
    <t>Symphyotrichum (syn. Aster) novi-belgii Island™ 'Bahamas'</t>
  </si>
  <si>
    <t>Kopasz őszirózsa</t>
  </si>
  <si>
    <t>symphislbar14</t>
  </si>
  <si>
    <t>Symphyotrichum (syn. Aster) novi-belgii Island™ 'Barbados'</t>
  </si>
  <si>
    <t>symphislsam14</t>
  </si>
  <si>
    <t>Symphyotrichum (syn. Aster) novi-belgii Island™ 'Samoa'</t>
  </si>
  <si>
    <t>symphkarmin14</t>
  </si>
  <si>
    <t>Symphyotrichum (syn. Aster) novi-belgii 'Karminkuppel'</t>
  </si>
  <si>
    <t>symphporzel15</t>
  </si>
  <si>
    <t>Symphyotrichum (syn. Aster) novi-belgii 'Porzellan'</t>
  </si>
  <si>
    <t>symphschone14</t>
  </si>
  <si>
    <t>Symphyotrichum (syn. Aster) novi-belgii 'Schöne von Dietlikon'</t>
  </si>
  <si>
    <t>symphoctosk14</t>
  </si>
  <si>
    <t>Symphyotrichum (syn. Aster) oblongifolium 'October Skies'</t>
  </si>
  <si>
    <t>symphraydfa14</t>
  </si>
  <si>
    <t>Symphyotrichum (syn. Aster) oblongifolium 'Raydon's Favourite'</t>
  </si>
  <si>
    <t>telligrandi9</t>
  </si>
  <si>
    <t>Tellima grandiflora</t>
  </si>
  <si>
    <t>Csészerolyt</t>
  </si>
  <si>
    <t>tetrascapos9</t>
  </si>
  <si>
    <t>Tetraneuris (syn. Hymenoxys) scaposa</t>
  </si>
  <si>
    <t>Aranycsillag</t>
  </si>
  <si>
    <t>thaltelin14</t>
  </si>
  <si>
    <t>Thalictrum 'Elin'</t>
  </si>
  <si>
    <t>Borkóró</t>
  </si>
  <si>
    <t>thaltmylitt15</t>
  </si>
  <si>
    <t>Thalictrum 'My Little Favourite'</t>
  </si>
  <si>
    <t>thaltsplend14</t>
  </si>
  <si>
    <t>Thalictrum 'Splendide'</t>
  </si>
  <si>
    <t>thaltsplwhi14</t>
  </si>
  <si>
    <t>Thalictrum 'Splendide White'</t>
  </si>
  <si>
    <t>thalttheclo15</t>
  </si>
  <si>
    <t>Thalictrum 'The Cloud'</t>
  </si>
  <si>
    <t>thaltdelalb14</t>
  </si>
  <si>
    <t>Thalictrum delavayi 'Album'</t>
  </si>
  <si>
    <t>Szárnyastermésű borkóró</t>
  </si>
  <si>
    <t>thaltankum14</t>
  </si>
  <si>
    <t>Thalictrum delavayi 'Ankum'</t>
  </si>
  <si>
    <t>60-150</t>
  </si>
  <si>
    <t>Turbántok</t>
  </si>
  <si>
    <t>tiaresprisy14</t>
  </si>
  <si>
    <t>Tiarella 'Spring Symphony'®</t>
  </si>
  <si>
    <t>Szívlevelű turbántok</t>
  </si>
  <si>
    <t>tiarepinksk14</t>
  </si>
  <si>
    <t>Tiarella cordifolia 'Pink Skyrocket®'</t>
  </si>
  <si>
    <t>tiarewherry14</t>
  </si>
  <si>
    <t>Tiarella wherryi</t>
  </si>
  <si>
    <t>Karéjos turbántok</t>
  </si>
  <si>
    <t>Kerti pletyka</t>
  </si>
  <si>
    <t>🔥📅🐝</t>
  </si>
  <si>
    <t>tradesospre15</t>
  </si>
  <si>
    <t>Tradescantia × andersoniana 'Osprey'</t>
  </si>
  <si>
    <t>fehér, kék porzóval</t>
  </si>
  <si>
    <t>tradebrains15</t>
  </si>
  <si>
    <t xml:space="preserve">Tradescantia virginiana 'JS Brainstorm' </t>
  </si>
  <si>
    <t>Pletyka</t>
  </si>
  <si>
    <t>tricyempres15</t>
  </si>
  <si>
    <t>Tricyrtis 'Empress'</t>
  </si>
  <si>
    <t>Púpliliom</t>
  </si>
  <si>
    <t>fehér, lila pöttyös</t>
  </si>
  <si>
    <t>tricylatifo14</t>
  </si>
  <si>
    <t>Tricyrtis latifolia</t>
  </si>
  <si>
    <t>sárga, lila pöttyös</t>
  </si>
  <si>
    <t>trolllemoqu15</t>
  </si>
  <si>
    <t>Trollius × cultorum 'Lemon Queen'</t>
  </si>
  <si>
    <t>Kerti zergeboglár</t>
  </si>
  <si>
    <t>trollnewmoo14</t>
  </si>
  <si>
    <t>Trollius × cultorum 'New Moon'</t>
  </si>
  <si>
    <t>Ökörfarkkóró</t>
  </si>
  <si>
    <t>verbapinkdo15</t>
  </si>
  <si>
    <t>Verbascum 'Pink Domino'</t>
  </si>
  <si>
    <t>verbawhitdo15</t>
  </si>
  <si>
    <t>Verbascum 'White Domino'</t>
  </si>
  <si>
    <t>vernowhitli14</t>
  </si>
  <si>
    <t>Vernonia noveboracensis 'White Lightning'</t>
  </si>
  <si>
    <t>Óriás Vernon-virág</t>
  </si>
  <si>
    <t>Veronika</t>
  </si>
  <si>
    <t>veronwatebl14</t>
  </si>
  <si>
    <t>Veronica 'Waterperry Blue'</t>
  </si>
  <si>
    <t>verongeorbl15</t>
  </si>
  <si>
    <t>Veronica peduncularis (syn. umbrosa) 'Georgia Blue'</t>
  </si>
  <si>
    <t>Kis-ázsiai Veronika</t>
  </si>
  <si>
    <t>indigókék, fehér szemmel</t>
  </si>
  <si>
    <t>🔥⛱️🥬🐝🍁</t>
  </si>
  <si>
    <t>Macskafarkú veronika</t>
  </si>
  <si>
    <t>veronmomauv15</t>
  </si>
  <si>
    <t xml:space="preserve">Veronica spicata MOODY BLUES® 'Mauve'  </t>
  </si>
  <si>
    <t>verotamethy14</t>
  </si>
  <si>
    <t>Veronicastrum sibiricum 'Amethyst'</t>
  </si>
  <si>
    <t>Szibériai veronika</t>
  </si>
  <si>
    <t>verotredarr14</t>
  </si>
  <si>
    <t>Veronicastrum sibiricum 'Red Arrows'</t>
  </si>
  <si>
    <t>verotredarr17</t>
  </si>
  <si>
    <t>verotviralb14</t>
  </si>
  <si>
    <t>Veronicastrum virginicum 'Album'</t>
  </si>
  <si>
    <t>Virginiai veronika</t>
  </si>
  <si>
    <t>verotviralb17</t>
  </si>
  <si>
    <t>verotcupid15</t>
  </si>
  <si>
    <t>Veronicastrum virginicum 'Cupid'</t>
  </si>
  <si>
    <t>verotfascin14</t>
  </si>
  <si>
    <t>Veronicastrum virginicum 'Fascination'</t>
  </si>
  <si>
    <t>verotfascin17</t>
  </si>
  <si>
    <t>verotlavend14</t>
  </si>
  <si>
    <t>Veronicastrum virginicum 'Lavendelturm'</t>
  </si>
  <si>
    <t>verotlavend15</t>
  </si>
  <si>
    <t>verotpinkgl14</t>
  </si>
  <si>
    <t>Veronicastrum virginicum 'Pink Glow'</t>
  </si>
  <si>
    <t>waldsgeoide9</t>
  </si>
  <si>
    <t>Waldsteinia geoides</t>
  </si>
  <si>
    <t>Erdei berkipimpó</t>
  </si>
  <si>
    <t>xxx</t>
  </si>
  <si>
    <t>DÍSZFÜVEK</t>
  </si>
  <si>
    <t>🌿🍁</t>
  </si>
  <si>
    <t>alopeaureov14</t>
  </si>
  <si>
    <t>Alopecurus pratensis 'Aureovariegatus'</t>
  </si>
  <si>
    <t>Réti ecsetpázsit</t>
  </si>
  <si>
    <t>barna</t>
  </si>
  <si>
    <t>Fenyérfű</t>
  </si>
  <si>
    <t>androredoct17</t>
  </si>
  <si>
    <t>Andropogon gerardi 'Red October'</t>
  </si>
  <si>
    <t>🍁🔥🌿</t>
  </si>
  <si>
    <t>arundvarieg17</t>
  </si>
  <si>
    <t>Arundo donax 'Variegata'</t>
  </si>
  <si>
    <t>Olasznád</t>
  </si>
  <si>
    <t>világos zöld</t>
  </si>
  <si>
    <t>világosbarna</t>
  </si>
  <si>
    <t>Sás</t>
  </si>
  <si>
    <t>carexribbfa14</t>
  </si>
  <si>
    <t>Carex 'Ribbon Falls'</t>
  </si>
  <si>
    <t>🌿🥬</t>
  </si>
  <si>
    <t>carexthebea14</t>
  </si>
  <si>
    <t>Carex caryophyllea 'The Beatles'</t>
  </si>
  <si>
    <t>Tavaszi sás</t>
  </si>
  <si>
    <t>carexcherok14</t>
  </si>
  <si>
    <t>Carex cherokeensis</t>
  </si>
  <si>
    <t>Cherokee sás</t>
  </si>
  <si>
    <t>carexsnowli14</t>
  </si>
  <si>
    <t>Carex conica 'Snowline'</t>
  </si>
  <si>
    <t>Japán díszsás</t>
  </si>
  <si>
    <t>Deres sás</t>
  </si>
  <si>
    <t>carexmontan14</t>
  </si>
  <si>
    <t>Carex montana</t>
  </si>
  <si>
    <t>Hegyi sás</t>
  </si>
  <si>
    <t>zöld</t>
  </si>
  <si>
    <t>10-35</t>
  </si>
  <si>
    <t>carexraurei14</t>
  </si>
  <si>
    <t>Carex montana 'Raureif'</t>
  </si>
  <si>
    <t>sötétbarna</t>
  </si>
  <si>
    <t>Tarka sás</t>
  </si>
  <si>
    <t>halványbarna</t>
  </si>
  <si>
    <t>carexirishg14</t>
  </si>
  <si>
    <t>Carex morrowii 'Irish Green'</t>
  </si>
  <si>
    <t>carexmuskin14</t>
  </si>
  <si>
    <t>Carex muskingumensis</t>
  </si>
  <si>
    <t>Pálmalevelű sás</t>
  </si>
  <si>
    <t>carexlittmi14</t>
  </si>
  <si>
    <t>Carex muskingumensis 'Little Midge'</t>
  </si>
  <si>
    <t>carexsilber14</t>
  </si>
  <si>
    <t>Carex muskingumensis 'Silberstreif'</t>
  </si>
  <si>
    <t>carexislabr14</t>
  </si>
  <si>
    <t>Carex siderosticta 'Island Brockade'</t>
  </si>
  <si>
    <t>sárgásbarna</t>
  </si>
  <si>
    <t>carexsylvat11</t>
  </si>
  <si>
    <t>Carex sylvatica</t>
  </si>
  <si>
    <t>Erdei sás</t>
  </si>
  <si>
    <t>szalmasárga</t>
  </si>
  <si>
    <t>Tollborzfű</t>
  </si>
  <si>
    <t>🌿🍁✂</t>
  </si>
  <si>
    <t>cenchnation17</t>
  </si>
  <si>
    <t>Cenchrus (syn. Pennisetum) alopecuroides 'National Arboretum'</t>
  </si>
  <si>
    <t>vörösbarna</t>
  </si>
  <si>
    <t>Keleti tollborzfű</t>
  </si>
  <si>
    <t>Cenchrus (syn. Pennisetum) orientale 'Tail Tals'</t>
  </si>
  <si>
    <t>cenchtailta17</t>
  </si>
  <si>
    <t>Chasmanthium latifolium</t>
  </si>
  <si>
    <t>Széleslevelű különösfű</t>
  </si>
  <si>
    <t>lilás bronz</t>
  </si>
  <si>
    <t>⸙🌿</t>
  </si>
  <si>
    <t>chasmlatifo14</t>
  </si>
  <si>
    <t>festubuddbl9</t>
  </si>
  <si>
    <t>Festuca 'Buddy Blue'</t>
  </si>
  <si>
    <t>Csenkesz</t>
  </si>
  <si>
    <t>🥬🌿🔥</t>
  </si>
  <si>
    <t>Kék csenkesz</t>
  </si>
  <si>
    <t>kékeszöld</t>
  </si>
  <si>
    <t>festucoolas9</t>
  </si>
  <si>
    <t>Festuca glauca 'Cool as Ice'</t>
  </si>
  <si>
    <t>festuintblu14</t>
  </si>
  <si>
    <t>Festuca glauca 'Intense Blue'</t>
  </si>
  <si>
    <t>ezüstöskék, később sárgásbarna</t>
  </si>
  <si>
    <t>festuvalgla9</t>
  </si>
  <si>
    <t>Festuca valesiaca var. glaucantha</t>
  </si>
  <si>
    <t>Vékony csenkesz</t>
  </si>
  <si>
    <t>halványzöld, később halványbarna</t>
  </si>
  <si>
    <t>hakonmacra14</t>
  </si>
  <si>
    <t>Hakonechloa macra</t>
  </si>
  <si>
    <t>Szálkafű</t>
  </si>
  <si>
    <t>világoszöld</t>
  </si>
  <si>
    <t>VII</t>
  </si>
  <si>
    <t>🥬🌿⛱️🍁</t>
  </si>
  <si>
    <t>hakonalbost14</t>
  </si>
  <si>
    <t>Hakonechloa macra 'Albostriata'</t>
  </si>
  <si>
    <t>hakonaureol14</t>
  </si>
  <si>
    <t>Hakonechloa macra 'Aureola'</t>
  </si>
  <si>
    <t>hakonbenika14</t>
  </si>
  <si>
    <t>Hakonechloa macra 'Beni-Kaze'</t>
  </si>
  <si>
    <t>🌿⛱️🍁</t>
  </si>
  <si>
    <t>20-60</t>
  </si>
  <si>
    <t>leymubluedu15</t>
  </si>
  <si>
    <t>Leymus arenarius 'Blue Dune'</t>
  </si>
  <si>
    <t>Homoki hajperje</t>
  </si>
  <si>
    <t>sárgás</t>
  </si>
  <si>
    <t>miscacabare17</t>
  </si>
  <si>
    <t>Miscanthus sinensis 'Cabaret'</t>
  </si>
  <si>
    <t>Molnárpántlika</t>
  </si>
  <si>
    <t>rózsaszín, majd krém</t>
  </si>
  <si>
    <t>🌿🔥🍁</t>
  </si>
  <si>
    <t>barna, majd ezüstös</t>
  </si>
  <si>
    <t>miscacosmop17</t>
  </si>
  <si>
    <t>Miscanthus sinensis 'Cosmopolitan'</t>
  </si>
  <si>
    <t>miscacuteon17</t>
  </si>
  <si>
    <t>Miscanthus sinensis 'Cute One'</t>
  </si>
  <si>
    <t>bronzvörös</t>
  </si>
  <si>
    <t>miscadreadl17</t>
  </si>
  <si>
    <t>Miscanthus sinensis 'Dread Locks'</t>
  </si>
  <si>
    <t>🌿🔥</t>
  </si>
  <si>
    <t>miscafederw17</t>
  </si>
  <si>
    <t>Miscanthus sinensis 'Federweißer'</t>
  </si>
  <si>
    <t>miscagoldbr17</t>
  </si>
  <si>
    <t>Miscanthus sinensis 'Golden Breeze'</t>
  </si>
  <si>
    <t>150-170</t>
  </si>
  <si>
    <t>miscagracil17</t>
  </si>
  <si>
    <t>Miscanthus sinensis 'Gracillimus'</t>
  </si>
  <si>
    <t>miscakaskad17</t>
  </si>
  <si>
    <t>Miscanthus sinensis 'Kaskade'</t>
  </si>
  <si>
    <t>bordós krém</t>
  </si>
  <si>
    <t>miscamornli17</t>
  </si>
  <si>
    <t>Miscanthus sinensis 'Morning Light'</t>
  </si>
  <si>
    <t>ezüstös</t>
  </si>
  <si>
    <t>miscarigole17</t>
  </si>
  <si>
    <t>Miscanthus sinensis 'Rigoletto'</t>
  </si>
  <si>
    <t>bronz</t>
  </si>
  <si>
    <t>VIII-XI</t>
  </si>
  <si>
    <t>miscavernei17</t>
  </si>
  <si>
    <t>Miscanthus sinensis 'Verneigung'</t>
  </si>
  <si>
    <t>120-200</t>
  </si>
  <si>
    <t>miscayakuji17</t>
  </si>
  <si>
    <t>Miscanthus sinensis 'Yaku Jima'</t>
  </si>
  <si>
    <t>Magas kékperje</t>
  </si>
  <si>
    <t>molinkalrfo14</t>
  </si>
  <si>
    <t>Molinia arundinacea 'Karl Foerster'</t>
  </si>
  <si>
    <t>molinlespoi15</t>
  </si>
  <si>
    <t>Molinia arundinacea 'Les Ponts de Cé'</t>
  </si>
  <si>
    <t>Közönséges kékperje</t>
  </si>
  <si>
    <t>molinvarieg11</t>
  </si>
  <si>
    <t>Molinia caerulea 'Variegata'</t>
  </si>
  <si>
    <t>barnáslila</t>
  </si>
  <si>
    <t>30-80</t>
  </si>
  <si>
    <t>muhlecapill14</t>
  </si>
  <si>
    <t>Muhlenbergia capillaris</t>
  </si>
  <si>
    <t>Vattacukorfű</t>
  </si>
  <si>
    <t>panicdewey17</t>
  </si>
  <si>
    <t>Panicum amarum 'Dewey Blue'</t>
  </si>
  <si>
    <t>Köles</t>
  </si>
  <si>
    <t>panicbluefo17</t>
  </si>
  <si>
    <t>Panicum virgatum 'Blue Fountain'</t>
  </si>
  <si>
    <t>Vesszős köles</t>
  </si>
  <si>
    <t>paniccardin17</t>
  </si>
  <si>
    <t>Panicum virgatum 'Cardinal'</t>
  </si>
  <si>
    <t>paniccloud17</t>
  </si>
  <si>
    <t>Panicum virgatum 'Cloud Nine'</t>
  </si>
  <si>
    <t>panichanseh17</t>
  </si>
  <si>
    <t>Panicum virgatum 'Hanse Herms'</t>
  </si>
  <si>
    <t>vöröses</t>
  </si>
  <si>
    <t>panicheavym17</t>
  </si>
  <si>
    <t>Panicum virgatum 'Heavy Metal'</t>
  </si>
  <si>
    <t>PANICHEIHAH17</t>
  </si>
  <si>
    <t>Panicum virgatum 'Heiliger Hain'</t>
  </si>
  <si>
    <t>panicnican17</t>
  </si>
  <si>
    <t>Panicum virgatum 'Nican'</t>
  </si>
  <si>
    <t>szürkészöld</t>
  </si>
  <si>
    <t>150-175</t>
  </si>
  <si>
    <t>panicnorthw17</t>
  </si>
  <si>
    <t>Panicum virgatum 'Northwind'</t>
  </si>
  <si>
    <t>panicshenan17</t>
  </si>
  <si>
    <t>Panicum virgatum 'Shenandoah'</t>
  </si>
  <si>
    <t>panicwarrio17</t>
  </si>
  <si>
    <t>Panicum virgatum 'Warrior'</t>
  </si>
  <si>
    <t>Csíkos pántlikafű</t>
  </si>
  <si>
    <t>0-10</t>
  </si>
  <si>
    <t xml:space="preserve">🌿 </t>
  </si>
  <si>
    <t>phalapicta15</t>
  </si>
  <si>
    <t>Phalaris arundinacea var. picta</t>
  </si>
  <si>
    <t>pleiodistic15</t>
  </si>
  <si>
    <t>Pleioblastus distichus</t>
  </si>
  <si>
    <t>Törpe bozótbambusz</t>
  </si>
  <si>
    <t>sacchravenn17</t>
  </si>
  <si>
    <t>Saccharum ravennae</t>
  </si>
  <si>
    <t>Elefántfű</t>
  </si>
  <si>
    <t>schizblueha15</t>
  </si>
  <si>
    <t>Schizachyrium scoparium 'Blue Heaven'</t>
  </si>
  <si>
    <t>Seprűs csomósperje</t>
  </si>
  <si>
    <t>VIII-XII</t>
  </si>
  <si>
    <t>schizbluepa15</t>
  </si>
  <si>
    <t>Schizachyrium scoparium 'Blue Paradise'</t>
  </si>
  <si>
    <t>ezüstöskék</t>
  </si>
  <si>
    <t>schizstanov15</t>
  </si>
  <si>
    <t>Schizachyrium scoparium 'Standing Ovation'</t>
  </si>
  <si>
    <t>sorghsiouxb15</t>
  </si>
  <si>
    <t>Sorghastrum (syn. Andropogon) nutans 'Sioux Blue'</t>
  </si>
  <si>
    <t>Bókoló indiánfű</t>
  </si>
  <si>
    <t>krémszínű/világos barna</t>
  </si>
  <si>
    <t>ALACSONY- ÉS TÖRPECSERJÉK</t>
  </si>
  <si>
    <t>Illatos nyáriorgona</t>
  </si>
  <si>
    <t>🔥🌿♨️</t>
  </si>
  <si>
    <t>buddllittpu17</t>
  </si>
  <si>
    <t>Buddleja davidii BUTTERFLY CANDY® 'Little Purple'</t>
  </si>
  <si>
    <t>buddllittsw17</t>
  </si>
  <si>
    <t>Buddleja davidii BUTTERFLY CANDY® 'Little Sweetheart'</t>
  </si>
  <si>
    <t>buddllittwh17</t>
  </si>
  <si>
    <t>Buddleja davidii BUTTERFLY CANDY® 'Little White'</t>
  </si>
  <si>
    <t>FICUSBABITS15</t>
  </si>
  <si>
    <t>Ficus carica 'Babits'</t>
  </si>
  <si>
    <t>Közönséges füge</t>
  </si>
  <si>
    <t>150-250</t>
  </si>
  <si>
    <t>FICUSBAGL.15</t>
  </si>
  <si>
    <t>Ficus carica 'Bagladi'</t>
  </si>
  <si>
    <t>FICUSBAGL.17</t>
  </si>
  <si>
    <t>FICUSGYUTAI15</t>
  </si>
  <si>
    <t>Ficus carica 'Gyutai'</t>
  </si>
  <si>
    <t xml:space="preserve">zöld </t>
  </si>
  <si>
    <t>FICUSKESZTH.</t>
  </si>
  <si>
    <t>Ficus carica 'Keszthelyi Barna'</t>
  </si>
  <si>
    <t>FICUSSMYRNA15</t>
  </si>
  <si>
    <t>Ficus carica 'Smyrna'</t>
  </si>
  <si>
    <t>FICUSVIOLA15</t>
  </si>
  <si>
    <t>Ficus carica 'Viola'</t>
  </si>
  <si>
    <t>hyperhidcot11</t>
  </si>
  <si>
    <t>Hypericum 'Hidcote'  </t>
  </si>
  <si>
    <t>Orbáncfű</t>
  </si>
  <si>
    <t>Talajtakaró rózsa</t>
  </si>
  <si>
    <t>rosatoscana15</t>
  </si>
  <si>
    <t>Rosa 'Toscana'</t>
  </si>
  <si>
    <t>vincamajor11</t>
  </si>
  <si>
    <t>Vinca major</t>
  </si>
  <si>
    <t>Nagy meténg</t>
  </si>
  <si>
    <t>🔥⛱️🥬</t>
  </si>
  <si>
    <t>vincamacula11</t>
  </si>
  <si>
    <t>Vinca major 'Maculata'</t>
  </si>
  <si>
    <t>Kis meténg</t>
  </si>
  <si>
    <t>vincaelisa9</t>
  </si>
  <si>
    <t>Vinca minor 'Elisa'</t>
  </si>
  <si>
    <t>vincagertje9</t>
  </si>
  <si>
    <t>Vinca minor 'Gertrude Jekyll'</t>
  </si>
  <si>
    <t>yuccafilame15</t>
  </si>
  <si>
    <t>Yucca filamentosa</t>
  </si>
  <si>
    <t>Nagyvirágú pálmaliliom</t>
  </si>
  <si>
    <t>90-240</t>
  </si>
  <si>
    <t>🔥🥬🐝📌</t>
  </si>
  <si>
    <t>yuccafilame17</t>
  </si>
  <si>
    <t>FŰSZERNÖVÉNYEK</t>
  </si>
  <si>
    <t>artemdracun9</t>
  </si>
  <si>
    <t>Artemisia dracunculus</t>
  </si>
  <si>
    <t>Orosz tárkony</t>
  </si>
  <si>
    <t>🍴♨️🔥⛨</t>
  </si>
  <si>
    <t>artemtolerg14</t>
  </si>
  <si>
    <t>Artemisia dracunculus 'Tolergon'</t>
  </si>
  <si>
    <t>artemcocaco14</t>
  </si>
  <si>
    <t>Artemisia maritima 'Coca-Cola'</t>
  </si>
  <si>
    <t>Tengerparti üröm</t>
  </si>
  <si>
    <t>🔥🥬⛨</t>
  </si>
  <si>
    <t>artemcocaco15</t>
  </si>
  <si>
    <t>origaaureum9</t>
  </si>
  <si>
    <t>Origanum vulgare 'Aureum'</t>
  </si>
  <si>
    <t>Közönséges szurokfű</t>
  </si>
  <si>
    <t>♨️🔥⛱️</t>
  </si>
  <si>
    <t>saturhorten9</t>
  </si>
  <si>
    <t>Satureja hortensis</t>
  </si>
  <si>
    <t>Kerti csombor, borsikafű</t>
  </si>
  <si>
    <t>🍴♨️🔥⛨🐝</t>
  </si>
  <si>
    <t>Kerti kakukkfű</t>
  </si>
  <si>
    <t>🍴♨️🔥⛨🥬🐝⛱️</t>
  </si>
  <si>
    <t>thymucompac9</t>
  </si>
  <si>
    <t>Thymus vulgaris 'Compactus'</t>
  </si>
  <si>
    <t>PÁFRÁNYOK</t>
  </si>
  <si>
    <t>polypvulgar11</t>
  </si>
  <si>
    <t>Polypodium vulgare</t>
  </si>
  <si>
    <t>Édesgyökerű-páfrány</t>
  </si>
  <si>
    <t>VÍZINÖVÉNYEK</t>
  </si>
  <si>
    <t>VÍZMÉLYSÉG</t>
  </si>
  <si>
    <t>acoruogon15</t>
  </si>
  <si>
    <t>Acorus gramineus 'Ogon'</t>
  </si>
  <si>
    <t>Törpe kálmos</t>
  </si>
  <si>
    <t>zöldes sárga</t>
  </si>
  <si>
    <t>🌿⛱️♨️</t>
  </si>
  <si>
    <t>alismparvif15</t>
  </si>
  <si>
    <t>Alisma parviflorum</t>
  </si>
  <si>
    <t>Kereklevelű hídőr</t>
  </si>
  <si>
    <t>0-30</t>
  </si>
  <si>
    <t>25-80</t>
  </si>
  <si>
    <t>🌿🫐</t>
  </si>
  <si>
    <t>alismplanaq15</t>
  </si>
  <si>
    <t>Alisma plantago-aquatica</t>
  </si>
  <si>
    <t>Vízi hídőr</t>
  </si>
  <si>
    <t>40-100</t>
  </si>
  <si>
    <t>anempcalifo15</t>
  </si>
  <si>
    <t>Anemopsis californica</t>
  </si>
  <si>
    <t>Kaliforniai hamis szellőrózsa</t>
  </si>
  <si>
    <t>🌿⛱️♨️🍁</t>
  </si>
  <si>
    <t>balderanunc11</t>
  </si>
  <si>
    <t>Baldelia (syn. Alisma) ranunculoides</t>
  </si>
  <si>
    <t>Bogláros kishídőr</t>
  </si>
  <si>
    <t>0-20</t>
  </si>
  <si>
    <t>🌿♨️☠</t>
  </si>
  <si>
    <t>bolbomariti15</t>
  </si>
  <si>
    <t>Bolboschoenus (syn. Scirpus) maritimus</t>
  </si>
  <si>
    <t>Sziki káka</t>
  </si>
  <si>
    <t>butomumbell11</t>
  </si>
  <si>
    <t>Butomus umbellatus</t>
  </si>
  <si>
    <t>Virágkáka</t>
  </si>
  <si>
    <t>10-40</t>
  </si>
  <si>
    <t>butomschnee11</t>
  </si>
  <si>
    <t>Butomus umbellatus 'Schneeweis'</t>
  </si>
  <si>
    <t>Mocsári gólyahír</t>
  </si>
  <si>
    <t>🌿🐝⛱️☠</t>
  </si>
  <si>
    <t>calthalba15</t>
  </si>
  <si>
    <t>Caltha palustris 'Alba'</t>
  </si>
  <si>
    <t>carexacutif11</t>
  </si>
  <si>
    <t>Carex acutiformis</t>
  </si>
  <si>
    <t>Mocsári sás</t>
  </si>
  <si>
    <t>0-5</t>
  </si>
  <si>
    <t>50-120</t>
  </si>
  <si>
    <t>carexflacca11</t>
  </si>
  <si>
    <t>Carex flacca</t>
  </si>
  <si>
    <t>carexpanice15</t>
  </si>
  <si>
    <t>Carex panicea</t>
  </si>
  <si>
    <t>Muharsás</t>
  </si>
  <si>
    <t>equisscirpo11</t>
  </si>
  <si>
    <t>Equisetum scirpoides</t>
  </si>
  <si>
    <t>Törpe zsurló</t>
  </si>
  <si>
    <t>🌿🐝♨️</t>
  </si>
  <si>
    <t>glycemaxima11</t>
  </si>
  <si>
    <t>Glyceria maxima</t>
  </si>
  <si>
    <t>Vízi harmatkása</t>
  </si>
  <si>
    <t>glycevarieg11</t>
  </si>
  <si>
    <t>Glyceria maxima 'Variegata'</t>
  </si>
  <si>
    <t>hespemrsheg11</t>
  </si>
  <si>
    <t>Hesperantha (syn. Schizostylis) coccinea 'Mrs. Hegarty'</t>
  </si>
  <si>
    <t>Kafferliliom</t>
  </si>
  <si>
    <t>🌿🐝♨️✂</t>
  </si>
  <si>
    <t>irisannchow15</t>
  </si>
  <si>
    <t>Iris × violipurpurea (syn. × louisianica) 'Ann Chowning'</t>
  </si>
  <si>
    <t>Louisianai nőszirom</t>
  </si>
  <si>
    <t>0-15</t>
  </si>
  <si>
    <t>III-VII</t>
  </si>
  <si>
    <t>☠ ✂</t>
  </si>
  <si>
    <t>irisdancvog15</t>
  </si>
  <si>
    <t>Iris × violipurpurea (syn. × louisianica) 'Dancing Vogue'</t>
  </si>
  <si>
    <t>irishurrpar15</t>
  </si>
  <si>
    <t>Iris × violipurpurea (syn. × louisianica) 'Hurricane Party'</t>
  </si>
  <si>
    <t>sötétlila, középen sárga sávokkal</t>
  </si>
  <si>
    <t>iriskimbosh15</t>
  </si>
  <si>
    <t>Iris × violipurpurea (syn. × louisianica) 'Kimboshi'</t>
  </si>
  <si>
    <t>fehér, középen sárga sávokkal</t>
  </si>
  <si>
    <t>iriswizaaus15</t>
  </si>
  <si>
    <t>Iris × violipurpurea (syn. × louisianica) 'Wizard of Aussie'</t>
  </si>
  <si>
    <t>mélyvörös, sárga foltokkal, vörös erezettel</t>
  </si>
  <si>
    <t>Japán nőszirom</t>
  </si>
  <si>
    <t>lila, középen sárga sávokkal</t>
  </si>
  <si>
    <t>♨️ ☠ ✂</t>
  </si>
  <si>
    <t>irisdiamant15</t>
  </si>
  <si>
    <t>Iris ensata 'Diamant'</t>
  </si>
  <si>
    <t>világos rózsaszín, középen sárga sávokkal</t>
  </si>
  <si>
    <t>iriscupcake15</t>
  </si>
  <si>
    <t>Iris ensata Dinner Plate™ 'Cupcake'</t>
  </si>
  <si>
    <t>fehér, sárga sávokkal</t>
  </si>
  <si>
    <t>irisiceyell15</t>
  </si>
  <si>
    <t>Iris ensata Dinner Plate™ 'Ice Jell-O'</t>
  </si>
  <si>
    <t>irissundae15</t>
  </si>
  <si>
    <t>Iris ensata Dinner Plate™ 'Sundae'</t>
  </si>
  <si>
    <t>fehér/lila, középen sárga sávokkal</t>
  </si>
  <si>
    <t>iristiramis15</t>
  </si>
  <si>
    <t>Iris ensata Dinner Plate™ 'Tiramisu'</t>
  </si>
  <si>
    <t>fehér, lila foltokkal, középen sárga sávokkal</t>
  </si>
  <si>
    <t>iristubtimg15</t>
  </si>
  <si>
    <t>Iris ensata Dinner Plate™ 'Tub Tim Grob'</t>
  </si>
  <si>
    <t>irisgoldbou15</t>
  </si>
  <si>
    <t>Iris ensata 'Gold Bound'</t>
  </si>
  <si>
    <t>irismottlbe15</t>
  </si>
  <si>
    <t>Iris laevigata 'Mottled Beauty'</t>
  </si>
  <si>
    <t>Széleslevelű nőszirom</t>
  </si>
  <si>
    <t>fehér, kék pöttyökkel</t>
  </si>
  <si>
    <t>irissnowdri15</t>
  </si>
  <si>
    <t>Iris laevigata 'Snowdrift'</t>
  </si>
  <si>
    <t>irislouisin15</t>
  </si>
  <si>
    <t>Iris louisiana</t>
  </si>
  <si>
    <t>Lousianai nőszirom</t>
  </si>
  <si>
    <t>Sárga nőszirom</t>
  </si>
  <si>
    <t xml:space="preserve"> ☠ ✂</t>
  </si>
  <si>
    <t>irispsevari15</t>
  </si>
  <si>
    <t>Iris pseudacorus 'Variegata'</t>
  </si>
  <si>
    <t>irissetosa15</t>
  </si>
  <si>
    <t>Iris setosa</t>
  </si>
  <si>
    <t>Murvás nőszirom</t>
  </si>
  <si>
    <t>irisbluelig15</t>
  </si>
  <si>
    <t>Iris versicolor 'Blue Light'</t>
  </si>
  <si>
    <t>Amerikai nőszirom</t>
  </si>
  <si>
    <t>kék, sárga-fehér erezettel</t>
  </si>
  <si>
    <t>juncuensifo11</t>
  </si>
  <si>
    <t>Juncus ensifolius</t>
  </si>
  <si>
    <t>Kardlevelű szittyó</t>
  </si>
  <si>
    <t>juncuglaucu11</t>
  </si>
  <si>
    <t>Juncus glaucus</t>
  </si>
  <si>
    <t>Kék szittyó</t>
  </si>
  <si>
    <t>lysimtenell11</t>
  </si>
  <si>
    <t>Lysimachia (syn. Anagallis) tenella</t>
  </si>
  <si>
    <t>Lápi tikszem</t>
  </si>
  <si>
    <t>0-1</t>
  </si>
  <si>
    <t>lysimtenell15</t>
  </si>
  <si>
    <t>mazusreptan11</t>
  </si>
  <si>
    <t>Mazus reptans</t>
  </si>
  <si>
    <t>Kúszó szemölcsvirág</t>
  </si>
  <si>
    <t>menthaquati11</t>
  </si>
  <si>
    <t>Mentha aquatica</t>
  </si>
  <si>
    <t>Vízimenta</t>
  </si>
  <si>
    <t>⛱️♨️🐝⛨</t>
  </si>
  <si>
    <t>menyatrifol15</t>
  </si>
  <si>
    <t>Menyanthes trifoliata</t>
  </si>
  <si>
    <t>Vidrafű</t>
  </si>
  <si>
    <t>myosopalust11</t>
  </si>
  <si>
    <t>Myosotis palustris</t>
  </si>
  <si>
    <t>Mocsári nefelejcs</t>
  </si>
  <si>
    <t>égszínkék, sárga szemmel</t>
  </si>
  <si>
    <t>nuphalutea15</t>
  </si>
  <si>
    <t>Nuphar (syn. Nymphaea) lutea</t>
  </si>
  <si>
    <t>Sárga vízitök</t>
  </si>
  <si>
    <t>100-200</t>
  </si>
  <si>
    <t>Tavirózsa</t>
  </si>
  <si>
    <t>nymphlilypo15</t>
  </si>
  <si>
    <t>Nymphaea 'Lily Pons'</t>
  </si>
  <si>
    <t>oenanaquati15</t>
  </si>
  <si>
    <t xml:space="preserve">Oenanthe aquatica </t>
  </si>
  <si>
    <t>Vízi mételykóró</t>
  </si>
  <si>
    <t xml:space="preserve">☠ </t>
  </si>
  <si>
    <t>persiamphib15</t>
  </si>
  <si>
    <t>Persicaria (syn. Polygonum) amphibia</t>
  </si>
  <si>
    <t>Keserűfű</t>
  </si>
  <si>
    <t>30-120</t>
  </si>
  <si>
    <t>phragaustra11</t>
  </si>
  <si>
    <t>Phragmites australis</t>
  </si>
  <si>
    <t>Közönséges nád</t>
  </si>
  <si>
    <t>phragvarieg11</t>
  </si>
  <si>
    <t>Phragmites australis 'Variegata'</t>
  </si>
  <si>
    <t>pontecordat15</t>
  </si>
  <si>
    <t>Pontederia cordata</t>
  </si>
  <si>
    <t>Tömött sellővirág</t>
  </si>
  <si>
    <t>5-25</t>
  </si>
  <si>
    <t>pontealba15</t>
  </si>
  <si>
    <t>Pontederia cordata 'Alba'</t>
  </si>
  <si>
    <t>pontepink15</t>
  </si>
  <si>
    <t>Pontederia cordata 'Pink'</t>
  </si>
  <si>
    <t>Angol menta</t>
  </si>
  <si>
    <t>🍴🐝♨️</t>
  </si>
  <si>
    <t>preslceralb11</t>
  </si>
  <si>
    <t>Preslia cervina 'Alba'</t>
  </si>
  <si>
    <t>✂☠</t>
  </si>
  <si>
    <t>Ranunculus flammula</t>
  </si>
  <si>
    <t>Békaboglárka</t>
  </si>
  <si>
    <t>10-70</t>
  </si>
  <si>
    <t>ranunflammu15</t>
  </si>
  <si>
    <t>ranungrandi15</t>
  </si>
  <si>
    <t>Ranunculus lingua 'Grandiflora'</t>
  </si>
  <si>
    <t>Nádi boglárka</t>
  </si>
  <si>
    <t>sagitcruice15</t>
  </si>
  <si>
    <t>Sagittaria 'Crushed Ice'</t>
  </si>
  <si>
    <t>Nyílfű</t>
  </si>
  <si>
    <t>saurucernuu15</t>
  </si>
  <si>
    <t>Saururus cernuus</t>
  </si>
  <si>
    <t>Mocsári gyíkfark</t>
  </si>
  <si>
    <t>fehér, végén krémfehér</t>
  </si>
  <si>
    <t>🌿♨️⛱️⛨</t>
  </si>
  <si>
    <t>schoelacust15</t>
  </si>
  <si>
    <t>Schoenoplectus (syn. Scirpus) lacustris</t>
  </si>
  <si>
    <t>Tavi káka</t>
  </si>
  <si>
    <t>schoealbesc15</t>
  </si>
  <si>
    <t>Schoenoplectus (syn. Scirpus) lacustris 'Albescens'</t>
  </si>
  <si>
    <t>silenfloscu11</t>
  </si>
  <si>
    <t>Silene (syn. Lychnis) flos-cuculi</t>
  </si>
  <si>
    <t>Réti kakukkszegfű</t>
  </si>
  <si>
    <t>🐝♨️</t>
  </si>
  <si>
    <t>spargerectu15</t>
  </si>
  <si>
    <t>Sparganium erectum</t>
  </si>
  <si>
    <t>Ágas békabuzogány</t>
  </si>
  <si>
    <t>5-30</t>
  </si>
  <si>
    <t>♨️🫐☠</t>
  </si>
  <si>
    <t>stachpalust15</t>
  </si>
  <si>
    <t>Stachys palustris</t>
  </si>
  <si>
    <t>Mocsári tisztesfű</t>
  </si>
  <si>
    <t>0-12</t>
  </si>
  <si>
    <t>symptrubrum15</t>
  </si>
  <si>
    <t>Symphytum × uplandicum 'Rubrum'</t>
  </si>
  <si>
    <t>Nadálytő</t>
  </si>
  <si>
    <t>☠⛱️🪨</t>
  </si>
  <si>
    <t>symptfidblu15</t>
  </si>
  <si>
    <t>Symphytum 'Hidcote Blue'</t>
  </si>
  <si>
    <t>világoskék-fehét</t>
  </si>
  <si>
    <t>typhalatifo15</t>
  </si>
  <si>
    <t xml:space="preserve">Typha latifolia </t>
  </si>
  <si>
    <t>Széles levelű gyékény</t>
  </si>
  <si>
    <t>typhaminima11</t>
  </si>
  <si>
    <t>Typha minima</t>
  </si>
  <si>
    <t>Törpe gyékény</t>
  </si>
  <si>
    <t>Rendelt db</t>
  </si>
  <si>
    <t>Láda</t>
  </si>
  <si>
    <t>Nettó átlagár:</t>
  </si>
  <si>
    <t>Bruttó ár:</t>
  </si>
  <si>
    <t>HEGEDE KERTÉSZET 2026.04.20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</si>
</sst>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Ft&quot;"/>
    <numFmt numFmtId="165" formatCode="[$EUR]\ #,##0.00"/>
    <numFmt numFmtId="166" formatCode="_-* #,##0\ [$Ft-40E]_-;\-* #,##0\ [$Ft-40E]_-;_-* &quot;-&quot;??\ [$Ft-40E]_-;_-@_-"/>
  </numFmts>
  <fonts count="24" x14ac:knownFonts="1">
    <font>
      <sz val="10"/>
      <name val="Arial CE"/>
    </font>
    <font>
      <sz val="11"/>
      <name val="Open Sans"/>
      <family val="2"/>
      <charset val="238"/>
    </font>
    <font>
      <b/>
      <sz val="11"/>
      <color theme="0"/>
      <name val="Open Sans"/>
      <family val="2"/>
    </font>
    <font>
      <sz val="11"/>
      <name val="Open Sans"/>
      <family val="2"/>
    </font>
    <font>
      <b/>
      <sz val="11"/>
      <color rgb="FF339966"/>
      <name val="Open Sans"/>
      <family val="2"/>
    </font>
    <font>
      <b/>
      <sz val="11"/>
      <name val="Open Sans"/>
      <family val="2"/>
    </font>
    <font>
      <i/>
      <sz val="11"/>
      <name val="Open Sans"/>
      <family val="2"/>
    </font>
    <font>
      <b/>
      <sz val="11"/>
      <name val="Open Sans"/>
      <family val="2"/>
      <charset val="238"/>
    </font>
    <font>
      <sz val="11"/>
      <name val="Lucida Sans Unicode"/>
      <family val="2"/>
      <charset val="238"/>
    </font>
    <font>
      <b/>
      <sz val="11"/>
      <color theme="1"/>
      <name val="Open Sans"/>
      <family val="2"/>
    </font>
    <font>
      <b/>
      <sz val="11"/>
      <color theme="0"/>
      <name val="Open Sans"/>
      <family val="2"/>
      <charset val="238"/>
    </font>
    <font>
      <b/>
      <sz val="11"/>
      <color rgb="FFFFFFFF"/>
      <name val="Open Sans"/>
      <family val="2"/>
    </font>
    <font>
      <b/>
      <vertAlign val="superscript"/>
      <sz val="11"/>
      <color rgb="FFFFFFFF"/>
      <name val="Open Sans"/>
      <family val="2"/>
    </font>
    <font>
      <sz val="11"/>
      <name val="Arial CE"/>
      <charset val="238"/>
    </font>
    <font>
      <b/>
      <sz val="11"/>
      <color theme="7" tint="0.39997558519241921"/>
      <name val="Open Sans"/>
      <family val="2"/>
    </font>
    <font>
      <sz val="11"/>
      <color theme="1"/>
      <name val="Open Sans"/>
      <family val="2"/>
    </font>
    <font>
      <sz val="11"/>
      <color rgb="FFFF0000"/>
      <name val="Open Sans"/>
      <family val="2"/>
    </font>
    <font>
      <sz val="11"/>
      <color rgb="FF000000"/>
      <name val="Open Sans"/>
      <family val="2"/>
    </font>
    <font>
      <u/>
      <sz val="10"/>
      <color theme="10"/>
      <name val="Arial CE"/>
    </font>
    <font>
      <sz val="11"/>
      <color theme="1"/>
      <name val="Lucida Sans Unicode"/>
      <family val="2"/>
      <charset val="238"/>
    </font>
    <font>
      <b/>
      <sz val="11"/>
      <color rgb="FFFF0000"/>
      <name val="Open Sans"/>
      <family val="2"/>
    </font>
    <font>
      <b/>
      <sz val="11"/>
      <color rgb="FF000000"/>
      <name val="Open Sans"/>
      <family val="2"/>
    </font>
    <font>
      <b/>
      <sz val="10"/>
      <color rgb="FFC00000"/>
      <name val="Arial CE"/>
      <charset val="238"/>
    </font>
    <font>
      <b/>
      <sz val="11"/>
      <color rgb="FFC00000"/>
      <name val="Open Sans"/>
      <family val="2"/>
      <charset val="238"/>
    </font>
  </fonts>
  <fills count="19">
    <fill>
      <patternFill patternType="none"/>
    </fill>
    <fill>
      <patternFill patternType="gray125"/>
    </fill>
    <fill>
      <gradientFill>
        <stop position="0">
          <color theme="0"/>
        </stop>
        <stop position="0.5">
          <color theme="9" tint="-0.25098422193060094"/>
        </stop>
        <stop position="1">
          <color theme="0"/>
        </stop>
      </gradient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6" tint="0.79998168889431442"/>
      </patternFill>
    </fill>
    <fill>
      <patternFill patternType="solid">
        <fgColor rgb="FFEBF0F3"/>
        <bgColor indexed="64"/>
      </patternFill>
    </fill>
    <fill>
      <patternFill patternType="solid">
        <fgColor rgb="FFEBF0F3"/>
        <bgColor theme="6" tint="0.79998168889431442"/>
      </patternFill>
    </fill>
    <fill>
      <patternFill patternType="solid">
        <fgColor rgb="FFFFD966"/>
        <bgColor indexed="64"/>
      </patternFill>
    </fill>
    <fill>
      <patternFill patternType="solid">
        <fgColor indexed="65"/>
        <bgColor rgb="FF000000"/>
      </patternFill>
    </fill>
    <fill>
      <patternFill patternType="solid">
        <fgColor rgb="FFAEAAAA"/>
        <bgColor rgb="FF000000"/>
      </patternFill>
    </fill>
    <fill>
      <patternFill patternType="solid">
        <fgColor rgb="FFAEAAAA"/>
        <bgColor rgb="FFEDEDED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EDEDED"/>
        <bgColor theme="6" tint="0.79998168889431442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6"/>
      </left>
      <right/>
      <top/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6"/>
      </left>
      <right/>
      <top style="thin">
        <color auto="1"/>
      </top>
      <bottom/>
      <diagonal/>
    </border>
    <border>
      <left style="thin">
        <color theme="6"/>
      </left>
      <right style="thin">
        <color theme="6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theme="6"/>
      </bottom>
      <diagonal/>
    </border>
    <border>
      <left/>
      <right/>
      <top style="medium">
        <color rgb="FF000000"/>
      </top>
      <bottom/>
      <diagonal/>
    </border>
    <border>
      <left style="thin">
        <color theme="6"/>
      </left>
      <right/>
      <top style="medium">
        <color rgb="FF000000"/>
      </top>
      <bottom/>
      <diagonal/>
    </border>
    <border>
      <left style="thin">
        <color theme="6"/>
      </left>
      <right style="thin">
        <color theme="6"/>
      </right>
      <top style="medium">
        <color rgb="FF000000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rgb="FFA5A5A5"/>
      </left>
      <right/>
      <top/>
      <bottom style="thin">
        <color rgb="FFA5A5A5"/>
      </bottom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148">
    <xf numFmtId="0" fontId="0" fillId="0" borderId="0" xfId="0"/>
    <xf numFmtId="0" fontId="1" fillId="0" borderId="0" xfId="0" applyFont="1"/>
    <xf numFmtId="49" fontId="2" fillId="2" borderId="0" xfId="0" applyNumberFormat="1" applyFont="1" applyFill="1" applyAlignment="1">
      <alignment horizontal="center" vertical="center" wrapText="1"/>
    </xf>
    <xf numFmtId="1" fontId="3" fillId="0" borderId="0" xfId="0" applyNumberFormat="1" applyFont="1"/>
    <xf numFmtId="1" fontId="4" fillId="0" borderId="0" xfId="0" applyNumberFormat="1" applyFont="1" applyAlignment="1">
      <alignment horizontal="left"/>
    </xf>
    <xf numFmtId="2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right"/>
    </xf>
    <xf numFmtId="49" fontId="3" fillId="0" borderId="0" xfId="0" applyNumberFormat="1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9" fontId="5" fillId="0" borderId="0" xfId="0" applyNumberFormat="1" applyFont="1"/>
    <xf numFmtId="49" fontId="5" fillId="0" borderId="1" xfId="0" applyNumberFormat="1" applyFont="1" applyBorder="1"/>
    <xf numFmtId="49" fontId="5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left"/>
    </xf>
    <xf numFmtId="1" fontId="3" fillId="0" borderId="1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3" borderId="4" xfId="0" applyFont="1" applyFill="1" applyBorder="1"/>
    <xf numFmtId="0" fontId="3" fillId="0" borderId="5" xfId="0" applyFont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4" xfId="0" applyFont="1" applyBorder="1" applyAlignment="1" applyProtection="1">
      <alignment horizontal="center"/>
      <protection locked="0"/>
    </xf>
    <xf numFmtId="1" fontId="1" fillId="0" borderId="0" xfId="0" applyNumberFormat="1" applyFont="1"/>
    <xf numFmtId="49" fontId="3" fillId="3" borderId="4" xfId="0" applyNumberFormat="1" applyFont="1" applyFill="1" applyBorder="1"/>
    <xf numFmtId="0" fontId="3" fillId="0" borderId="3" xfId="0" applyFont="1" applyBorder="1" applyAlignment="1" applyProtection="1">
      <alignment horizontal="center"/>
      <protection locked="0"/>
    </xf>
    <xf numFmtId="49" fontId="1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  <xf numFmtId="49" fontId="3" fillId="0" borderId="0" xfId="0" applyNumberFormat="1" applyFont="1" applyAlignment="1">
      <alignment horizontal="left"/>
    </xf>
    <xf numFmtId="49" fontId="5" fillId="4" borderId="0" xfId="0" applyNumberFormat="1" applyFont="1" applyFill="1" applyAlignment="1">
      <alignment horizontal="center"/>
    </xf>
    <xf numFmtId="0" fontId="8" fillId="0" borderId="7" xfId="0" applyFont="1" applyBorder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0" fontId="9" fillId="5" borderId="0" xfId="0" applyFont="1" applyFill="1" applyAlignment="1">
      <alignment vertical="center"/>
    </xf>
    <xf numFmtId="1" fontId="2" fillId="6" borderId="8" xfId="0" applyNumberFormat="1" applyFont="1" applyFill="1" applyBorder="1" applyAlignment="1">
      <alignment horizontal="center" vertical="center" wrapText="1"/>
    </xf>
    <xf numFmtId="1" fontId="10" fillId="6" borderId="8" xfId="0" applyNumberFormat="1" applyFont="1" applyFill="1" applyBorder="1" applyAlignment="1">
      <alignment horizontal="center" vertical="center" wrapText="1"/>
    </xf>
    <xf numFmtId="2" fontId="2" fillId="6" borderId="8" xfId="0" applyNumberFormat="1" applyFont="1" applyFill="1" applyBorder="1" applyAlignment="1">
      <alignment horizontal="center" vertical="center" wrapText="1"/>
    </xf>
    <xf numFmtId="49" fontId="2" fillId="6" borderId="9" xfId="0" applyNumberFormat="1" applyFont="1" applyFill="1" applyBorder="1" applyAlignment="1">
      <alignment horizontal="center" vertical="center" wrapText="1"/>
    </xf>
    <xf numFmtId="49" fontId="2" fillId="6" borderId="9" xfId="0" applyNumberFormat="1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 wrapText="1"/>
    </xf>
    <xf numFmtId="49" fontId="11" fillId="6" borderId="9" xfId="0" applyNumberFormat="1" applyFont="1" applyFill="1" applyBorder="1" applyAlignment="1">
      <alignment horizontal="center" vertical="center" wrapText="1"/>
    </xf>
    <xf numFmtId="164" fontId="2" fillId="6" borderId="10" xfId="0" applyNumberFormat="1" applyFont="1" applyFill="1" applyBorder="1" applyAlignment="1">
      <alignment horizontal="center" vertical="center" wrapText="1"/>
    </xf>
    <xf numFmtId="165" fontId="2" fillId="6" borderId="10" xfId="0" applyNumberFormat="1" applyFont="1" applyFill="1" applyBorder="1" applyAlignment="1">
      <alignment horizontal="center" vertical="center" wrapText="1"/>
    </xf>
    <xf numFmtId="164" fontId="2" fillId="6" borderId="11" xfId="0" applyNumberFormat="1" applyFont="1" applyFill="1" applyBorder="1" applyAlignment="1">
      <alignment horizontal="center" vertical="center" wrapText="1"/>
    </xf>
    <xf numFmtId="0" fontId="13" fillId="0" borderId="0" xfId="0" applyFont="1"/>
    <xf numFmtId="0" fontId="9" fillId="5" borderId="12" xfId="0" applyFont="1" applyFill="1" applyBorder="1" applyAlignment="1">
      <alignment vertical="center"/>
    </xf>
    <xf numFmtId="1" fontId="14" fillId="5" borderId="13" xfId="0" applyNumberFormat="1" applyFont="1" applyFill="1" applyBorder="1" applyAlignment="1">
      <alignment vertical="center"/>
    </xf>
    <xf numFmtId="1" fontId="9" fillId="5" borderId="14" xfId="0" applyNumberFormat="1" applyFont="1" applyFill="1" applyBorder="1" applyAlignment="1">
      <alignment vertical="center"/>
    </xf>
    <xf numFmtId="2" fontId="9" fillId="5" borderId="14" xfId="0" applyNumberFormat="1" applyFont="1" applyFill="1" applyBorder="1" applyAlignment="1">
      <alignment vertical="center"/>
    </xf>
    <xf numFmtId="0" fontId="9" fillId="5" borderId="14" xfId="0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vertical="center"/>
    </xf>
    <xf numFmtId="49" fontId="9" fillId="5" borderId="14" xfId="0" applyNumberFormat="1" applyFont="1" applyFill="1" applyBorder="1" applyAlignment="1">
      <alignment horizontal="center" vertical="center"/>
    </xf>
    <xf numFmtId="166" fontId="15" fillId="5" borderId="14" xfId="0" applyNumberFormat="1" applyFont="1" applyFill="1" applyBorder="1" applyAlignment="1">
      <alignment vertical="center"/>
    </xf>
    <xf numFmtId="166" fontId="15" fillId="5" borderId="14" xfId="0" applyNumberFormat="1" applyFont="1" applyFill="1" applyBorder="1" applyAlignment="1">
      <alignment horizontal="right" vertical="center"/>
    </xf>
    <xf numFmtId="165" fontId="15" fillId="5" borderId="15" xfId="0" applyNumberFormat="1" applyFont="1" applyFill="1" applyBorder="1" applyAlignment="1">
      <alignment vertical="center"/>
    </xf>
    <xf numFmtId="0" fontId="1" fillId="7" borderId="16" xfId="0" applyFont="1" applyFill="1" applyBorder="1"/>
    <xf numFmtId="1" fontId="15" fillId="7" borderId="16" xfId="0" applyNumberFormat="1" applyFont="1" applyFill="1" applyBorder="1" applyAlignment="1">
      <alignment horizontal="center" vertical="center"/>
    </xf>
    <xf numFmtId="2" fontId="15" fillId="8" borderId="16" xfId="0" applyNumberFormat="1" applyFont="1" applyFill="1" applyBorder="1" applyAlignment="1">
      <alignment horizontal="center" vertical="center"/>
    </xf>
    <xf numFmtId="1" fontId="17" fillId="8" borderId="16" xfId="0" applyNumberFormat="1" applyFont="1" applyFill="1" applyBorder="1" applyAlignment="1">
      <alignment horizontal="center" vertical="center"/>
    </xf>
    <xf numFmtId="1" fontId="16" fillId="8" borderId="16" xfId="0" applyNumberFormat="1" applyFont="1" applyFill="1" applyBorder="1" applyAlignment="1">
      <alignment horizontal="center" vertical="center"/>
    </xf>
    <xf numFmtId="0" fontId="3" fillId="8" borderId="16" xfId="1" applyFont="1" applyFill="1" applyBorder="1"/>
    <xf numFmtId="0" fontId="19" fillId="8" borderId="16" xfId="0" applyFont="1" applyFill="1" applyBorder="1" applyAlignment="1">
      <alignment horizontal="center" vertical="center"/>
    </xf>
    <xf numFmtId="0" fontId="15" fillId="8" borderId="16" xfId="0" applyFont="1" applyFill="1" applyBorder="1" applyAlignment="1">
      <alignment horizontal="center" vertical="center"/>
    </xf>
    <xf numFmtId="49" fontId="15" fillId="8" borderId="16" xfId="0" applyNumberFormat="1" applyFont="1" applyFill="1" applyBorder="1" applyAlignment="1">
      <alignment horizontal="center" vertical="center"/>
    </xf>
    <xf numFmtId="0" fontId="15" fillId="8" borderId="16" xfId="0" applyFont="1" applyFill="1" applyBorder="1" applyAlignment="1">
      <alignment horizontal="center"/>
    </xf>
    <xf numFmtId="0" fontId="15" fillId="8" borderId="16" xfId="0" applyFont="1" applyFill="1" applyBorder="1" applyAlignment="1">
      <alignment vertical="center"/>
    </xf>
    <xf numFmtId="166" fontId="15" fillId="8" borderId="16" xfId="0" applyNumberFormat="1" applyFont="1" applyFill="1" applyBorder="1" applyAlignment="1">
      <alignment horizontal="right" vertical="center"/>
    </xf>
    <xf numFmtId="166" fontId="15" fillId="7" borderId="16" xfId="0" applyNumberFormat="1" applyFont="1" applyFill="1" applyBorder="1" applyAlignment="1">
      <alignment vertical="center"/>
    </xf>
    <xf numFmtId="165" fontId="15" fillId="7" borderId="16" xfId="0" applyNumberFormat="1" applyFont="1" applyFill="1" applyBorder="1" applyAlignment="1">
      <alignment horizontal="right" vertical="center"/>
    </xf>
    <xf numFmtId="165" fontId="15" fillId="7" borderId="16" xfId="0" applyNumberFormat="1" applyFont="1" applyFill="1" applyBorder="1" applyAlignment="1">
      <alignment vertical="center"/>
    </xf>
    <xf numFmtId="0" fontId="1" fillId="9" borderId="16" xfId="0" applyFont="1" applyFill="1" applyBorder="1"/>
    <xf numFmtId="1" fontId="15" fillId="9" borderId="16" xfId="0" applyNumberFormat="1" applyFont="1" applyFill="1" applyBorder="1" applyAlignment="1">
      <alignment horizontal="center" vertical="center"/>
    </xf>
    <xf numFmtId="1" fontId="16" fillId="9" borderId="16" xfId="0" applyNumberFormat="1" applyFont="1" applyFill="1" applyBorder="1" applyAlignment="1">
      <alignment horizontal="center" vertical="center"/>
    </xf>
    <xf numFmtId="2" fontId="15" fillId="10" borderId="16" xfId="0" applyNumberFormat="1" applyFont="1" applyFill="1" applyBorder="1" applyAlignment="1">
      <alignment horizontal="center" vertical="center"/>
    </xf>
    <xf numFmtId="1" fontId="17" fillId="10" borderId="16" xfId="0" applyNumberFormat="1" applyFont="1" applyFill="1" applyBorder="1" applyAlignment="1">
      <alignment horizontal="center" vertical="center"/>
    </xf>
    <xf numFmtId="1" fontId="16" fillId="10" borderId="16" xfId="0" applyNumberFormat="1" applyFont="1" applyFill="1" applyBorder="1" applyAlignment="1">
      <alignment horizontal="center" vertical="center"/>
    </xf>
    <xf numFmtId="0" fontId="3" fillId="10" borderId="16" xfId="1" applyFont="1" applyFill="1" applyBorder="1"/>
    <xf numFmtId="0" fontId="19" fillId="10" borderId="16" xfId="0" applyFont="1" applyFill="1" applyBorder="1" applyAlignment="1">
      <alignment horizontal="center" vertical="center"/>
    </xf>
    <xf numFmtId="0" fontId="15" fillId="10" borderId="16" xfId="0" applyFont="1" applyFill="1" applyBorder="1" applyAlignment="1">
      <alignment horizontal="center" vertical="center"/>
    </xf>
    <xf numFmtId="49" fontId="15" fillId="10" borderId="16" xfId="0" applyNumberFormat="1" applyFont="1" applyFill="1" applyBorder="1" applyAlignment="1">
      <alignment horizontal="center" vertical="center"/>
    </xf>
    <xf numFmtId="0" fontId="15" fillId="10" borderId="16" xfId="0" applyFont="1" applyFill="1" applyBorder="1" applyAlignment="1">
      <alignment horizontal="center"/>
    </xf>
    <xf numFmtId="0" fontId="15" fillId="10" borderId="16" xfId="0" applyFont="1" applyFill="1" applyBorder="1" applyAlignment="1">
      <alignment vertical="center"/>
    </xf>
    <xf numFmtId="166" fontId="15" fillId="10" borderId="16" xfId="0" applyNumberFormat="1" applyFont="1" applyFill="1" applyBorder="1" applyAlignment="1">
      <alignment horizontal="right" vertical="center"/>
    </xf>
    <xf numFmtId="166" fontId="15" fillId="9" borderId="16" xfId="0" applyNumberFormat="1" applyFont="1" applyFill="1" applyBorder="1" applyAlignment="1">
      <alignment vertical="center"/>
    </xf>
    <xf numFmtId="165" fontId="15" fillId="9" borderId="16" xfId="0" applyNumberFormat="1" applyFont="1" applyFill="1" applyBorder="1" applyAlignment="1">
      <alignment horizontal="right" vertical="center"/>
    </xf>
    <xf numFmtId="165" fontId="15" fillId="9" borderId="16" xfId="0" applyNumberFormat="1" applyFont="1" applyFill="1" applyBorder="1" applyAlignment="1">
      <alignment vertical="center"/>
    </xf>
    <xf numFmtId="0" fontId="14" fillId="11" borderId="16" xfId="0" applyFont="1" applyFill="1" applyBorder="1" applyAlignment="1">
      <alignment vertical="center"/>
    </xf>
    <xf numFmtId="1" fontId="14" fillId="11" borderId="16" xfId="0" applyNumberFormat="1" applyFont="1" applyFill="1" applyBorder="1" applyAlignment="1">
      <alignment vertical="center"/>
    </xf>
    <xf numFmtId="1" fontId="20" fillId="11" borderId="16" xfId="0" applyNumberFormat="1" applyFont="1" applyFill="1" applyBorder="1" applyAlignment="1">
      <alignment vertical="center"/>
    </xf>
    <xf numFmtId="1" fontId="9" fillId="11" borderId="16" xfId="0" applyNumberFormat="1" applyFont="1" applyFill="1" applyBorder="1" applyAlignment="1">
      <alignment vertical="center"/>
    </xf>
    <xf numFmtId="0" fontId="9" fillId="11" borderId="16" xfId="0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vertical="center"/>
    </xf>
    <xf numFmtId="0" fontId="9" fillId="5" borderId="16" xfId="0" applyFont="1" applyFill="1" applyBorder="1" applyAlignment="1">
      <alignment horizontal="center" vertical="center"/>
    </xf>
    <xf numFmtId="49" fontId="9" fillId="5" borderId="16" xfId="0" applyNumberFormat="1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horizontal="right" vertical="center"/>
    </xf>
    <xf numFmtId="166" fontId="15" fillId="5" borderId="16" xfId="0" applyNumberFormat="1" applyFont="1" applyFill="1" applyBorder="1" applyAlignment="1">
      <alignment vertical="center"/>
    </xf>
    <xf numFmtId="165" fontId="9" fillId="5" borderId="16" xfId="0" applyNumberFormat="1" applyFont="1" applyFill="1" applyBorder="1" applyAlignment="1">
      <alignment horizontal="right" vertical="center"/>
    </xf>
    <xf numFmtId="165" fontId="15" fillId="5" borderId="16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1" fontId="16" fillId="11" borderId="16" xfId="0" applyNumberFormat="1" applyFont="1" applyFill="1" applyBorder="1" applyAlignment="1">
      <alignment horizontal="center" vertical="center"/>
    </xf>
    <xf numFmtId="1" fontId="15" fillId="11" borderId="16" xfId="0" applyNumberFormat="1" applyFont="1" applyFill="1" applyBorder="1" applyAlignment="1">
      <alignment horizontal="center" vertical="center"/>
    </xf>
    <xf numFmtId="0" fontId="14" fillId="11" borderId="16" xfId="0" applyFont="1" applyFill="1" applyBorder="1" applyAlignment="1">
      <alignment horizontal="center" vertical="center"/>
    </xf>
    <xf numFmtId="0" fontId="9" fillId="11" borderId="16" xfId="0" applyFont="1" applyFill="1" applyBorder="1" applyAlignment="1">
      <alignment vertical="center"/>
    </xf>
    <xf numFmtId="49" fontId="21" fillId="11" borderId="16" xfId="0" applyNumberFormat="1" applyFont="1" applyFill="1" applyBorder="1" applyAlignment="1">
      <alignment horizontal="center" vertical="center"/>
    </xf>
    <xf numFmtId="0" fontId="0" fillId="12" borderId="0" xfId="0" applyFill="1"/>
    <xf numFmtId="0" fontId="22" fillId="12" borderId="0" xfId="0" applyFont="1" applyFill="1"/>
    <xf numFmtId="1" fontId="23" fillId="13" borderId="17" xfId="0" applyNumberFormat="1" applyFont="1" applyFill="1" applyBorder="1" applyAlignment="1">
      <alignment horizontal="center" vertical="center"/>
    </xf>
    <xf numFmtId="2" fontId="9" fillId="14" borderId="18" xfId="0" applyNumberFormat="1" applyFont="1" applyFill="1" applyBorder="1" applyAlignment="1">
      <alignment horizontal="center" vertical="center"/>
    </xf>
    <xf numFmtId="0" fontId="3" fillId="8" borderId="0" xfId="1" applyFont="1" applyFill="1" applyBorder="1"/>
    <xf numFmtId="0" fontId="18" fillId="0" borderId="0" xfId="1"/>
    <xf numFmtId="49" fontId="0" fillId="0" borderId="0" xfId="0" applyNumberFormat="1"/>
    <xf numFmtId="166" fontId="9" fillId="15" borderId="18" xfId="0" applyNumberFormat="1" applyFont="1" applyFill="1" applyBorder="1" applyAlignment="1">
      <alignment vertical="center"/>
    </xf>
    <xf numFmtId="165" fontId="9" fillId="15" borderId="18" xfId="0" applyNumberFormat="1" applyFont="1" applyFill="1" applyBorder="1" applyAlignment="1">
      <alignment vertical="center"/>
    </xf>
    <xf numFmtId="0" fontId="22" fillId="0" borderId="0" xfId="0" applyFont="1"/>
    <xf numFmtId="0" fontId="5" fillId="0" borderId="0" xfId="0" applyFont="1"/>
    <xf numFmtId="166" fontId="9" fillId="15" borderId="16" xfId="0" applyNumberFormat="1" applyFont="1" applyFill="1" applyBorder="1" applyAlignment="1">
      <alignment vertical="center"/>
    </xf>
    <xf numFmtId="0" fontId="7" fillId="0" borderId="0" xfId="0" applyFont="1"/>
    <xf numFmtId="0" fontId="18" fillId="8" borderId="16" xfId="1" applyFill="1" applyBorder="1"/>
    <xf numFmtId="49" fontId="11" fillId="2" borderId="0" xfId="0" applyNumberFormat="1" applyFont="1" applyFill="1" applyAlignment="1">
      <alignment horizontal="center" vertical="center" wrapText="1"/>
    </xf>
    <xf numFmtId="49" fontId="21" fillId="0" borderId="19" xfId="0" applyNumberFormat="1" applyFont="1" applyBorder="1" applyAlignment="1">
      <alignment horizontal="center" vertical="center"/>
    </xf>
    <xf numFmtId="49" fontId="21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1" fontId="16" fillId="16" borderId="16" xfId="0" applyNumberFormat="1" applyFont="1" applyFill="1" applyBorder="1" applyAlignment="1">
      <alignment horizontal="center" vertical="center"/>
    </xf>
    <xf numFmtId="0" fontId="1" fillId="17" borderId="16" xfId="0" applyFont="1" applyFill="1" applyBorder="1"/>
    <xf numFmtId="1" fontId="15" fillId="17" borderId="16" xfId="0" applyNumberFormat="1" applyFont="1" applyFill="1" applyBorder="1" applyAlignment="1">
      <alignment horizontal="center" vertical="center"/>
    </xf>
    <xf numFmtId="2" fontId="15" fillId="18" borderId="16" xfId="0" applyNumberFormat="1" applyFont="1" applyFill="1" applyBorder="1" applyAlignment="1">
      <alignment horizontal="center" vertical="center"/>
    </xf>
    <xf numFmtId="1" fontId="17" fillId="18" borderId="16" xfId="0" applyNumberFormat="1" applyFont="1" applyFill="1" applyBorder="1" applyAlignment="1">
      <alignment horizontal="center" vertical="center"/>
    </xf>
    <xf numFmtId="1" fontId="16" fillId="18" borderId="16" xfId="0" applyNumberFormat="1" applyFont="1" applyFill="1" applyBorder="1" applyAlignment="1">
      <alignment horizontal="center" vertical="center"/>
    </xf>
    <xf numFmtId="0" fontId="18" fillId="18" borderId="16" xfId="1" applyFill="1" applyBorder="1"/>
    <xf numFmtId="0" fontId="3" fillId="18" borderId="16" xfId="1" applyFont="1" applyFill="1" applyBorder="1"/>
    <xf numFmtId="0" fontId="19" fillId="18" borderId="16" xfId="0" applyFont="1" applyFill="1" applyBorder="1" applyAlignment="1">
      <alignment horizontal="center" vertical="center"/>
    </xf>
    <xf numFmtId="0" fontId="15" fillId="18" borderId="16" xfId="0" applyFont="1" applyFill="1" applyBorder="1" applyAlignment="1">
      <alignment horizontal="center" vertical="center"/>
    </xf>
    <xf numFmtId="49" fontId="15" fillId="18" borderId="16" xfId="0" applyNumberFormat="1" applyFont="1" applyFill="1" applyBorder="1" applyAlignment="1">
      <alignment horizontal="center" vertical="center"/>
    </xf>
    <xf numFmtId="0" fontId="15" fillId="18" borderId="16" xfId="0" applyFont="1" applyFill="1" applyBorder="1" applyAlignment="1">
      <alignment horizontal="center"/>
    </xf>
    <xf numFmtId="0" fontId="15" fillId="18" borderId="16" xfId="0" applyFont="1" applyFill="1" applyBorder="1" applyAlignment="1">
      <alignment vertical="center"/>
    </xf>
    <xf numFmtId="166" fontId="15" fillId="18" borderId="16" xfId="0" applyNumberFormat="1" applyFont="1" applyFill="1" applyBorder="1" applyAlignment="1">
      <alignment horizontal="right" vertical="center"/>
    </xf>
    <xf numFmtId="166" fontId="15" fillId="17" borderId="16" xfId="0" applyNumberFormat="1" applyFont="1" applyFill="1" applyBorder="1" applyAlignment="1">
      <alignment vertical="center"/>
    </xf>
    <xf numFmtId="165" fontId="15" fillId="17" borderId="16" xfId="0" applyNumberFormat="1" applyFont="1" applyFill="1" applyBorder="1" applyAlignment="1">
      <alignment horizontal="right" vertical="center"/>
    </xf>
    <xf numFmtId="165" fontId="15" fillId="17" borderId="16" xfId="0" applyNumberFormat="1" applyFont="1" applyFill="1" applyBorder="1" applyAlignment="1">
      <alignment vertical="center"/>
    </xf>
    <xf numFmtId="0" fontId="18" fillId="17" borderId="0" xfId="1" applyFill="1"/>
  </cellXfs>
  <cellStyles count="2">
    <cellStyle name="Hivatkozás" xfId="1" builtinId="8"/>
    <cellStyle name="Normál" xfId="0" builtinId="0"/>
  </cellStyles>
  <dxfs count="10"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  <dxf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692</xdr:row>
      <xdr:rowOff>0</xdr:rowOff>
    </xdr:from>
    <xdr:ext cx="1799304" cy="282300"/>
    <xdr:sp macro="" textlink="">
      <xdr:nvSpPr>
        <xdr:cNvPr id="2" name=" 3">
          <a:extLst>
            <a:ext uri="{FF2B5EF4-FFF2-40B4-BE49-F238E27FC236}">
              <a16:creationId xmlns:a16="http://schemas.microsoft.com/office/drawing/2014/main" id="{0D54DC32-6059-44F4-9D3D-5B255621DD7E}"/>
            </a:ext>
            <a:ext uri="{147F2762-F138-4A5C-976F-8EAC2B608ADB}">
              <a16:predDERef xmlns:a16="http://schemas.microsoft.com/office/drawing/2014/main" pred="{12C74654-419A-4BD9-B40F-FD42B323242C}"/>
            </a:ext>
          </a:extLst>
        </xdr:cNvPr>
        <xdr:cNvSpPr/>
      </xdr:nvSpPr>
      <xdr:spPr>
        <a:xfrm>
          <a:off x="28146375" y="458019150"/>
          <a:ext cx="1799304" cy="282300"/>
        </a:xfrm>
      </xdr:spPr>
    </xdr:sp>
    <xdr:clientData/>
  </xdr:oneCellAnchor>
  <xdr:twoCellAnchor editAs="oneCell">
    <xdr:from>
      <xdr:col>8</xdr:col>
      <xdr:colOff>0</xdr:colOff>
      <xdr:row>7</xdr:row>
      <xdr:rowOff>0</xdr:rowOff>
    </xdr:from>
    <xdr:to>
      <xdr:col>8</xdr:col>
      <xdr:colOff>1683522</xdr:colOff>
      <xdr:row>8</xdr:row>
      <xdr:rowOff>117716</xdr:rowOff>
    </xdr:to>
    <xdr:sp macro="" textlink="">
      <xdr:nvSpPr>
        <xdr:cNvPr id="3" name=" 2">
          <a:extLst>
            <a:ext uri="{FF2B5EF4-FFF2-40B4-BE49-F238E27FC236}">
              <a16:creationId xmlns:a16="http://schemas.microsoft.com/office/drawing/2014/main" id="{E6137330-F2E0-4EB1-B299-EC30DDBC6DB9}"/>
            </a:ext>
          </a:extLst>
        </xdr:cNvPr>
        <xdr:cNvSpPr/>
      </xdr:nvSpPr>
      <xdr:spPr>
        <a:xfrm>
          <a:off x="16611600" y="1400175"/>
          <a:ext cx="1683522" cy="317741"/>
        </a:xfrm>
      </xdr:spPr>
    </xdr:sp>
    <xdr:clientData/>
  </xdr:twoCellAnchor>
  <xdr:oneCellAnchor>
    <xdr:from>
      <xdr:col>10</xdr:col>
      <xdr:colOff>0</xdr:colOff>
      <xdr:row>5</xdr:row>
      <xdr:rowOff>181440</xdr:rowOff>
    </xdr:from>
    <xdr:ext cx="1799304" cy="282300"/>
    <xdr:sp macro="" textlink="">
      <xdr:nvSpPr>
        <xdr:cNvPr id="4" name=" 3">
          <a:extLst>
            <a:ext uri="{FF2B5EF4-FFF2-40B4-BE49-F238E27FC236}">
              <a16:creationId xmlns:a16="http://schemas.microsoft.com/office/drawing/2014/main" id="{35BADFCB-788C-4BAC-B036-2F4B8033190E}"/>
            </a:ext>
          </a:extLst>
        </xdr:cNvPr>
        <xdr:cNvSpPr/>
      </xdr:nvSpPr>
      <xdr:spPr>
        <a:xfrm>
          <a:off x="20259675" y="1181565"/>
          <a:ext cx="1799304" cy="282300"/>
        </a:xfrm>
      </xdr:spPr>
    </xdr:sp>
    <xdr:clientData/>
  </xdr:oneCellAnchor>
  <xdr:oneCellAnchor>
    <xdr:from>
      <xdr:col>8</xdr:col>
      <xdr:colOff>0</xdr:colOff>
      <xdr:row>4</xdr:row>
      <xdr:rowOff>181440</xdr:rowOff>
    </xdr:from>
    <xdr:ext cx="1799304" cy="282300"/>
    <xdr:sp macro="" textlink="">
      <xdr:nvSpPr>
        <xdr:cNvPr id="5" name=" 4">
          <a:extLst>
            <a:ext uri="{FF2B5EF4-FFF2-40B4-BE49-F238E27FC236}">
              <a16:creationId xmlns:a16="http://schemas.microsoft.com/office/drawing/2014/main" id="{91FE1A69-DDE3-4FAD-9A67-54E8B0BF62F0}"/>
            </a:ext>
            <a:ext uri="{147F2762-F138-4A5C-976F-8EAC2B608ADB}">
              <a16:predDERef xmlns:a16="http://schemas.microsoft.com/office/drawing/2014/main" pred="{22818C9F-FD0C-4491-93C2-146AD3CF5C2F}"/>
            </a:ext>
          </a:extLst>
        </xdr:cNvPr>
        <xdr:cNvSpPr/>
      </xdr:nvSpPr>
      <xdr:spPr>
        <a:xfrm>
          <a:off x="16611600" y="981540"/>
          <a:ext cx="1799304" cy="282300"/>
        </a:xfrm>
      </xdr:spPr>
    </xdr:sp>
    <xdr:clientData/>
  </xdr:oneCellAnchor>
  <xdr:oneCellAnchor>
    <xdr:from>
      <xdr:col>11</xdr:col>
      <xdr:colOff>0</xdr:colOff>
      <xdr:row>5</xdr:row>
      <xdr:rowOff>181440</xdr:rowOff>
    </xdr:from>
    <xdr:ext cx="1799304" cy="282300"/>
    <xdr:sp macro="" textlink="">
      <xdr:nvSpPr>
        <xdr:cNvPr id="6" name=" 5">
          <a:extLst>
            <a:ext uri="{FF2B5EF4-FFF2-40B4-BE49-F238E27FC236}">
              <a16:creationId xmlns:a16="http://schemas.microsoft.com/office/drawing/2014/main" id="{A4A43257-7B2C-4F96-BBBB-19535E4C1E44}"/>
            </a:ext>
            <a:ext uri="{147F2762-F138-4A5C-976F-8EAC2B608ADB}">
              <a16:predDERef xmlns:a16="http://schemas.microsoft.com/office/drawing/2014/main" pred="{D45BE9B5-5E68-42E2-8278-AE887BDE375F}"/>
            </a:ext>
          </a:extLst>
        </xdr:cNvPr>
        <xdr:cNvSpPr/>
      </xdr:nvSpPr>
      <xdr:spPr>
        <a:xfrm>
          <a:off x="27298650" y="1181565"/>
          <a:ext cx="1799304" cy="282300"/>
        </a:xfrm>
      </xdr:spPr>
    </xdr:sp>
    <xdr:clientData/>
  </xdr:oneCellAnchor>
  <xdr:oneCellAnchor>
    <xdr:from>
      <xdr:col>11</xdr:col>
      <xdr:colOff>0</xdr:colOff>
      <xdr:row>4</xdr:row>
      <xdr:rowOff>181440</xdr:rowOff>
    </xdr:from>
    <xdr:ext cx="1799304" cy="282300"/>
    <xdr:sp macro="" textlink="">
      <xdr:nvSpPr>
        <xdr:cNvPr id="7" name=" 6">
          <a:extLst>
            <a:ext uri="{FF2B5EF4-FFF2-40B4-BE49-F238E27FC236}">
              <a16:creationId xmlns:a16="http://schemas.microsoft.com/office/drawing/2014/main" id="{9C729189-514E-4E33-8595-AA59EAACEB06}"/>
            </a:ext>
            <a:ext uri="{147F2762-F138-4A5C-976F-8EAC2B608ADB}">
              <a16:predDERef xmlns:a16="http://schemas.microsoft.com/office/drawing/2014/main" pred="{B3E7A940-FF8F-42FB-8626-DD6FE678F8C8}"/>
            </a:ext>
          </a:extLst>
        </xdr:cNvPr>
        <xdr:cNvSpPr/>
      </xdr:nvSpPr>
      <xdr:spPr>
        <a:xfrm>
          <a:off x="27298650" y="981540"/>
          <a:ext cx="1799304" cy="282300"/>
        </a:xfrm>
      </xdr:spPr>
    </xdr:sp>
    <xdr:clientData/>
  </xdr:oneCellAnchor>
  <xdr:oneCellAnchor>
    <xdr:from>
      <xdr:col>10</xdr:col>
      <xdr:colOff>0</xdr:colOff>
      <xdr:row>5</xdr:row>
      <xdr:rowOff>181440</xdr:rowOff>
    </xdr:from>
    <xdr:ext cx="1799304" cy="282300"/>
    <xdr:sp macro="" textlink="">
      <xdr:nvSpPr>
        <xdr:cNvPr id="8" name=" 7">
          <a:extLst>
            <a:ext uri="{FF2B5EF4-FFF2-40B4-BE49-F238E27FC236}">
              <a16:creationId xmlns:a16="http://schemas.microsoft.com/office/drawing/2014/main" id="{4FBF301C-D9A8-4237-9CF4-8B16A5729DAE}"/>
            </a:ext>
            <a:ext uri="{147F2762-F138-4A5C-976F-8EAC2B608ADB}">
              <a16:predDERef xmlns:a16="http://schemas.microsoft.com/office/drawing/2014/main" pred="{F316FE90-6DDC-4806-8D27-34CE10B3AC45}"/>
            </a:ext>
          </a:extLst>
        </xdr:cNvPr>
        <xdr:cNvSpPr/>
      </xdr:nvSpPr>
      <xdr:spPr>
        <a:xfrm>
          <a:off x="20259675" y="1181565"/>
          <a:ext cx="1799304" cy="282300"/>
        </a:xfrm>
      </xdr:spPr>
    </xdr:sp>
    <xdr:clientData/>
  </xdr:oneCellAnchor>
  <xdr:oneCellAnchor>
    <xdr:from>
      <xdr:col>10</xdr:col>
      <xdr:colOff>0</xdr:colOff>
      <xdr:row>4</xdr:row>
      <xdr:rowOff>181440</xdr:rowOff>
    </xdr:from>
    <xdr:ext cx="1799304" cy="282300"/>
    <xdr:sp macro="" textlink="">
      <xdr:nvSpPr>
        <xdr:cNvPr id="9" name=" 8">
          <a:extLst>
            <a:ext uri="{FF2B5EF4-FFF2-40B4-BE49-F238E27FC236}">
              <a16:creationId xmlns:a16="http://schemas.microsoft.com/office/drawing/2014/main" id="{70D49503-E541-4F4F-AE55-2A006AA3B53A}"/>
            </a:ext>
            <a:ext uri="{147F2762-F138-4A5C-976F-8EAC2B608ADB}">
              <a16:predDERef xmlns:a16="http://schemas.microsoft.com/office/drawing/2014/main" pred="{61BE6DB3-1B5F-47D8-8006-781E21C2C8B6}"/>
            </a:ext>
          </a:extLst>
        </xdr:cNvPr>
        <xdr:cNvSpPr/>
      </xdr:nvSpPr>
      <xdr:spPr>
        <a:xfrm>
          <a:off x="20259675" y="981540"/>
          <a:ext cx="1799304" cy="282300"/>
        </a:xfrm>
      </xdr:spPr>
    </xdr:sp>
    <xdr:clientData/>
  </xdr:oneCellAnchor>
  <xdr:oneCellAnchor>
    <xdr:from>
      <xdr:col>15</xdr:col>
      <xdr:colOff>0</xdr:colOff>
      <xdr:row>2</xdr:row>
      <xdr:rowOff>181440</xdr:rowOff>
    </xdr:from>
    <xdr:ext cx="1799304" cy="282300"/>
    <xdr:sp macro="" textlink="">
      <xdr:nvSpPr>
        <xdr:cNvPr id="10" name=" 9">
          <a:extLst>
            <a:ext uri="{FF2B5EF4-FFF2-40B4-BE49-F238E27FC236}">
              <a16:creationId xmlns:a16="http://schemas.microsoft.com/office/drawing/2014/main" id="{AC1A531C-3AB1-49C4-BF91-F644189E87EB}"/>
            </a:ext>
            <a:ext uri="{147F2762-F138-4A5C-976F-8EAC2B608ADB}">
              <a16:predDERef xmlns:a16="http://schemas.microsoft.com/office/drawing/2014/main" pred="{3FC23F89-D416-4EEB-AB7A-40AE6585DB19}"/>
            </a:ext>
          </a:extLst>
        </xdr:cNvPr>
        <xdr:cNvSpPr/>
      </xdr:nvSpPr>
      <xdr:spPr>
        <a:xfrm>
          <a:off x="31251525" y="581490"/>
          <a:ext cx="1799304" cy="282300"/>
        </a:xfrm>
      </xdr:spPr>
    </xdr:sp>
    <xdr:clientData/>
  </xdr:oneCellAnchor>
  <xdr:oneCellAnchor>
    <xdr:from>
      <xdr:col>13</xdr:col>
      <xdr:colOff>0</xdr:colOff>
      <xdr:row>5</xdr:row>
      <xdr:rowOff>181440</xdr:rowOff>
    </xdr:from>
    <xdr:ext cx="1799304" cy="282300"/>
    <xdr:sp macro="" textlink="">
      <xdr:nvSpPr>
        <xdr:cNvPr id="11" name=" 10">
          <a:extLst>
            <a:ext uri="{FF2B5EF4-FFF2-40B4-BE49-F238E27FC236}">
              <a16:creationId xmlns:a16="http://schemas.microsoft.com/office/drawing/2014/main" id="{89703640-BD79-476A-B6DB-F815088722F9}"/>
            </a:ext>
            <a:ext uri="{147F2762-F138-4A5C-976F-8EAC2B608ADB}">
              <a16:predDERef xmlns:a16="http://schemas.microsoft.com/office/drawing/2014/main" pred="{E2FB2C59-C837-4E50-9907-9A30AC5DC03B}"/>
            </a:ext>
          </a:extLst>
        </xdr:cNvPr>
        <xdr:cNvSpPr/>
      </xdr:nvSpPr>
      <xdr:spPr>
        <a:xfrm>
          <a:off x="29013150" y="1181565"/>
          <a:ext cx="1799304" cy="282300"/>
        </a:xfrm>
      </xdr:spPr>
    </xdr:sp>
    <xdr:clientData/>
  </xdr:oneCellAnchor>
  <xdr:oneCellAnchor>
    <xdr:from>
      <xdr:col>10</xdr:col>
      <xdr:colOff>0</xdr:colOff>
      <xdr:row>4</xdr:row>
      <xdr:rowOff>181440</xdr:rowOff>
    </xdr:from>
    <xdr:ext cx="1799304" cy="282300"/>
    <xdr:sp macro="" textlink="">
      <xdr:nvSpPr>
        <xdr:cNvPr id="12" name=" 11">
          <a:extLst>
            <a:ext uri="{FF2B5EF4-FFF2-40B4-BE49-F238E27FC236}">
              <a16:creationId xmlns:a16="http://schemas.microsoft.com/office/drawing/2014/main" id="{3CE0A339-2E89-459C-A0D9-49617D074DC0}"/>
            </a:ext>
            <a:ext uri="{147F2762-F138-4A5C-976F-8EAC2B608ADB}">
              <a16:predDERef xmlns:a16="http://schemas.microsoft.com/office/drawing/2014/main" pred="{8E61D21D-1ADC-472D-B0EB-B8DDF01D531B}"/>
            </a:ext>
          </a:extLst>
        </xdr:cNvPr>
        <xdr:cNvSpPr/>
      </xdr:nvSpPr>
      <xdr:spPr>
        <a:xfrm>
          <a:off x="20259675" y="981540"/>
          <a:ext cx="1799304" cy="282300"/>
        </a:xfrm>
      </xdr:spPr>
    </xdr:sp>
    <xdr:clientData/>
  </xdr:oneCellAnchor>
  <xdr:oneCellAnchor>
    <xdr:from>
      <xdr:col>10</xdr:col>
      <xdr:colOff>0</xdr:colOff>
      <xdr:row>4</xdr:row>
      <xdr:rowOff>181440</xdr:rowOff>
    </xdr:from>
    <xdr:ext cx="1799304" cy="282300"/>
    <xdr:sp macro="" textlink="">
      <xdr:nvSpPr>
        <xdr:cNvPr id="13" name=" 12">
          <a:extLst>
            <a:ext uri="{FF2B5EF4-FFF2-40B4-BE49-F238E27FC236}">
              <a16:creationId xmlns:a16="http://schemas.microsoft.com/office/drawing/2014/main" id="{6C3D998F-53C3-4D5A-9405-51E1F3171A3D}"/>
            </a:ext>
          </a:extLst>
        </xdr:cNvPr>
        <xdr:cNvSpPr/>
      </xdr:nvSpPr>
      <xdr:spPr>
        <a:xfrm>
          <a:off x="20259675" y="981540"/>
          <a:ext cx="1799304" cy="282300"/>
        </a:xfrm>
      </xdr:spPr>
    </xdr:sp>
    <xdr:clientData/>
  </xdr:oneCellAnchor>
  <xdr:oneCellAnchor>
    <xdr:from>
      <xdr:col>8</xdr:col>
      <xdr:colOff>0</xdr:colOff>
      <xdr:row>4</xdr:row>
      <xdr:rowOff>181440</xdr:rowOff>
    </xdr:from>
    <xdr:ext cx="1799304" cy="282300"/>
    <xdr:sp macro="" textlink="">
      <xdr:nvSpPr>
        <xdr:cNvPr id="14" name=" 13">
          <a:extLst>
            <a:ext uri="{FF2B5EF4-FFF2-40B4-BE49-F238E27FC236}">
              <a16:creationId xmlns:a16="http://schemas.microsoft.com/office/drawing/2014/main" id="{73A32F27-1F3B-4BDD-A74A-04C0CD8FFF9F}"/>
            </a:ext>
            <a:ext uri="{147F2762-F138-4A5C-976F-8EAC2B608ADB}">
              <a16:predDERef xmlns:a16="http://schemas.microsoft.com/office/drawing/2014/main" pred="{EB8C01E1-E6FB-49F3-BABB-5132DED3980D}"/>
            </a:ext>
          </a:extLst>
        </xdr:cNvPr>
        <xdr:cNvSpPr/>
      </xdr:nvSpPr>
      <xdr:spPr>
        <a:xfrm>
          <a:off x="16611600" y="981540"/>
          <a:ext cx="1799304" cy="282300"/>
        </a:xfrm>
      </xdr:spPr>
    </xdr:sp>
    <xdr:clientData/>
  </xdr:oneCellAnchor>
  <xdr:oneCellAnchor>
    <xdr:from>
      <xdr:col>1</xdr:col>
      <xdr:colOff>0</xdr:colOff>
      <xdr:row>6</xdr:row>
      <xdr:rowOff>181440</xdr:rowOff>
    </xdr:from>
    <xdr:ext cx="1799304" cy="282300"/>
    <xdr:sp macro="" textlink="">
      <xdr:nvSpPr>
        <xdr:cNvPr id="15" name=" 14">
          <a:extLst>
            <a:ext uri="{FF2B5EF4-FFF2-40B4-BE49-F238E27FC236}">
              <a16:creationId xmlns:a16="http://schemas.microsoft.com/office/drawing/2014/main" id="{906FDFE6-D85C-4572-A199-255DB2CFF660}"/>
            </a:ext>
          </a:extLst>
        </xdr:cNvPr>
        <xdr:cNvSpPr/>
      </xdr:nvSpPr>
      <xdr:spPr>
        <a:xfrm>
          <a:off x="1409700" y="1381590"/>
          <a:ext cx="1799304" cy="282300"/>
        </a:xfrm>
      </xdr:spPr>
    </xdr:sp>
    <xdr:clientData/>
  </xdr:oneCellAnchor>
  <xdr:oneCellAnchor>
    <xdr:from>
      <xdr:col>1</xdr:col>
      <xdr:colOff>0</xdr:colOff>
      <xdr:row>6</xdr:row>
      <xdr:rowOff>181440</xdr:rowOff>
    </xdr:from>
    <xdr:ext cx="1799304" cy="282300"/>
    <xdr:sp macro="" textlink="">
      <xdr:nvSpPr>
        <xdr:cNvPr id="16" name=" 15">
          <a:extLst>
            <a:ext uri="{FF2B5EF4-FFF2-40B4-BE49-F238E27FC236}">
              <a16:creationId xmlns:a16="http://schemas.microsoft.com/office/drawing/2014/main" id="{84689470-29AE-457D-BE6D-F253FD5E5619}"/>
            </a:ext>
            <a:ext uri="{147F2762-F138-4A5C-976F-8EAC2B608ADB}">
              <a16:predDERef xmlns:a16="http://schemas.microsoft.com/office/drawing/2014/main" pred="{5A734A74-9D5D-4987-8EF3-0CC26BCAB4D6}"/>
            </a:ext>
          </a:extLst>
        </xdr:cNvPr>
        <xdr:cNvSpPr/>
      </xdr:nvSpPr>
      <xdr:spPr>
        <a:xfrm>
          <a:off x="1409700" y="1381590"/>
          <a:ext cx="1799304" cy="282300"/>
        </a:xfrm>
      </xdr:spPr>
    </xdr:sp>
    <xdr:clientData/>
  </xdr:oneCellAnchor>
  <xdr:oneCellAnchor>
    <xdr:from>
      <xdr:col>1</xdr:col>
      <xdr:colOff>0</xdr:colOff>
      <xdr:row>6</xdr:row>
      <xdr:rowOff>181440</xdr:rowOff>
    </xdr:from>
    <xdr:ext cx="1799304" cy="282300"/>
    <xdr:sp macro="" textlink="">
      <xdr:nvSpPr>
        <xdr:cNvPr id="17" name=" 16">
          <a:extLst>
            <a:ext uri="{FF2B5EF4-FFF2-40B4-BE49-F238E27FC236}">
              <a16:creationId xmlns:a16="http://schemas.microsoft.com/office/drawing/2014/main" id="{C3DC9B3F-C161-4945-B4DA-75942E19FD8F}"/>
            </a:ext>
          </a:extLst>
        </xdr:cNvPr>
        <xdr:cNvSpPr/>
      </xdr:nvSpPr>
      <xdr:spPr>
        <a:xfrm>
          <a:off x="1409700" y="1381590"/>
          <a:ext cx="1799304" cy="282300"/>
        </a:xfrm>
      </xdr:spPr>
    </xdr:sp>
    <xdr:clientData/>
  </xdr:oneCellAnchor>
  <xdr:oneCellAnchor>
    <xdr:from>
      <xdr:col>7</xdr:col>
      <xdr:colOff>0</xdr:colOff>
      <xdr:row>5</xdr:row>
      <xdr:rowOff>181440</xdr:rowOff>
    </xdr:from>
    <xdr:ext cx="1799304" cy="282300"/>
    <xdr:sp macro="" textlink="">
      <xdr:nvSpPr>
        <xdr:cNvPr id="18" name=" 3">
          <a:extLst>
            <a:ext uri="{FF2B5EF4-FFF2-40B4-BE49-F238E27FC236}">
              <a16:creationId xmlns:a16="http://schemas.microsoft.com/office/drawing/2014/main" id="{AF91CF06-7158-4F79-BD90-D14C719246F3}"/>
            </a:ext>
            <a:ext uri="{147F2762-F138-4A5C-976F-8EAC2B608ADB}">
              <a16:predDERef xmlns:a16="http://schemas.microsoft.com/office/drawing/2014/main" pred="{12C74654-419A-4BD9-B40F-FD42B323242C}"/>
            </a:ext>
          </a:extLst>
        </xdr:cNvPr>
        <xdr:cNvSpPr/>
      </xdr:nvSpPr>
      <xdr:spPr>
        <a:xfrm>
          <a:off x="14439900" y="1181565"/>
          <a:ext cx="1799304" cy="282300"/>
        </a:xfrm>
      </xdr:spPr>
    </xdr:sp>
    <xdr:clientData/>
  </xdr:oneCellAnchor>
  <xdr:oneCellAnchor>
    <xdr:from>
      <xdr:col>7</xdr:col>
      <xdr:colOff>0</xdr:colOff>
      <xdr:row>4</xdr:row>
      <xdr:rowOff>181440</xdr:rowOff>
    </xdr:from>
    <xdr:ext cx="1799304" cy="282300"/>
    <xdr:sp macro="" textlink="">
      <xdr:nvSpPr>
        <xdr:cNvPr id="19" name=" 12">
          <a:extLst>
            <a:ext uri="{FF2B5EF4-FFF2-40B4-BE49-F238E27FC236}">
              <a16:creationId xmlns:a16="http://schemas.microsoft.com/office/drawing/2014/main" id="{108E0C7A-E9AF-49F0-A0EE-5E6F555BA2E7}"/>
            </a:ext>
            <a:ext uri="{147F2762-F138-4A5C-976F-8EAC2B608ADB}">
              <a16:predDERef xmlns:a16="http://schemas.microsoft.com/office/drawing/2014/main" pred="{7CDBEE93-5C10-4CC1-86E4-7D7481742EAE}"/>
            </a:ext>
          </a:extLst>
        </xdr:cNvPr>
        <xdr:cNvSpPr/>
      </xdr:nvSpPr>
      <xdr:spPr>
        <a:xfrm>
          <a:off x="14439900" y="981540"/>
          <a:ext cx="1799304" cy="282300"/>
        </a:xfrm>
      </xdr:spPr>
    </xdr:sp>
    <xdr:clientData/>
  </xdr:oneCellAnchor>
  <xdr:oneCellAnchor>
    <xdr:from>
      <xdr:col>8</xdr:col>
      <xdr:colOff>0</xdr:colOff>
      <xdr:row>4</xdr:row>
      <xdr:rowOff>181440</xdr:rowOff>
    </xdr:from>
    <xdr:ext cx="1799304" cy="282300"/>
    <xdr:sp macro="" textlink="">
      <xdr:nvSpPr>
        <xdr:cNvPr id="20" name=" 11">
          <a:extLst>
            <a:ext uri="{FF2B5EF4-FFF2-40B4-BE49-F238E27FC236}">
              <a16:creationId xmlns:a16="http://schemas.microsoft.com/office/drawing/2014/main" id="{A7EF8525-2EAE-4ECF-9A4D-5A9362DB6376}"/>
            </a:ext>
            <a:ext uri="{147F2762-F138-4A5C-976F-8EAC2B608ADB}">
              <a16:predDERef xmlns:a16="http://schemas.microsoft.com/office/drawing/2014/main" pred="{4A04CC0B-ADFA-4CF3-9793-E13C94913D2F}"/>
            </a:ext>
          </a:extLst>
        </xdr:cNvPr>
        <xdr:cNvSpPr/>
      </xdr:nvSpPr>
      <xdr:spPr>
        <a:xfrm>
          <a:off x="16611600" y="981540"/>
          <a:ext cx="1799304" cy="282300"/>
        </a:xfrm>
      </xdr:spPr>
    </xdr:sp>
    <xdr:clientData/>
  </xdr:oneCellAnchor>
  <xdr:oneCellAnchor>
    <xdr:from>
      <xdr:col>6</xdr:col>
      <xdr:colOff>0</xdr:colOff>
      <xdr:row>5</xdr:row>
      <xdr:rowOff>181440</xdr:rowOff>
    </xdr:from>
    <xdr:ext cx="1799304" cy="282300"/>
    <xdr:sp macro="" textlink="">
      <xdr:nvSpPr>
        <xdr:cNvPr id="21" name=" 19">
          <a:extLst>
            <a:ext uri="{FF2B5EF4-FFF2-40B4-BE49-F238E27FC236}">
              <a16:creationId xmlns:a16="http://schemas.microsoft.com/office/drawing/2014/main" id="{3ED2A524-33E9-48F1-A122-2253D46F8F24}"/>
            </a:ext>
          </a:extLst>
        </xdr:cNvPr>
        <xdr:cNvSpPr/>
      </xdr:nvSpPr>
      <xdr:spPr>
        <a:xfrm>
          <a:off x="5143500" y="1181565"/>
          <a:ext cx="1799304" cy="282300"/>
        </a:xfrm>
      </xdr:spPr>
    </xdr:sp>
    <xdr:clientData/>
  </xdr:oneCellAnchor>
  <xdr:oneCellAnchor>
    <xdr:from>
      <xdr:col>6</xdr:col>
      <xdr:colOff>0</xdr:colOff>
      <xdr:row>5</xdr:row>
      <xdr:rowOff>181440</xdr:rowOff>
    </xdr:from>
    <xdr:ext cx="1799304" cy="282300"/>
    <xdr:sp macro="" textlink="">
      <xdr:nvSpPr>
        <xdr:cNvPr id="22" name=" 20">
          <a:extLst>
            <a:ext uri="{FF2B5EF4-FFF2-40B4-BE49-F238E27FC236}">
              <a16:creationId xmlns:a16="http://schemas.microsoft.com/office/drawing/2014/main" id="{A375B7F3-B92A-472A-8559-AC48DB11C213}"/>
            </a:ext>
            <a:ext uri="{147F2762-F138-4A5C-976F-8EAC2B608ADB}">
              <a16:predDERef xmlns:a16="http://schemas.microsoft.com/office/drawing/2014/main" pred="{5A734A74-9D5D-4987-8EF3-0CC26BCAB4D6}"/>
            </a:ext>
          </a:extLst>
        </xdr:cNvPr>
        <xdr:cNvSpPr/>
      </xdr:nvSpPr>
      <xdr:spPr>
        <a:xfrm>
          <a:off x="5143500" y="1181565"/>
          <a:ext cx="1799304" cy="282300"/>
        </a:xfrm>
      </xdr:spPr>
    </xdr:sp>
    <xdr:clientData/>
  </xdr:oneCellAnchor>
  <xdr:oneCellAnchor>
    <xdr:from>
      <xdr:col>6</xdr:col>
      <xdr:colOff>0</xdr:colOff>
      <xdr:row>5</xdr:row>
      <xdr:rowOff>181440</xdr:rowOff>
    </xdr:from>
    <xdr:ext cx="1799304" cy="282300"/>
    <xdr:sp macro="" textlink="">
      <xdr:nvSpPr>
        <xdr:cNvPr id="23" name=" 21">
          <a:extLst>
            <a:ext uri="{FF2B5EF4-FFF2-40B4-BE49-F238E27FC236}">
              <a16:creationId xmlns:a16="http://schemas.microsoft.com/office/drawing/2014/main" id="{3603C51D-501F-403C-A721-A0C11BBC9AFB}"/>
            </a:ext>
          </a:extLst>
        </xdr:cNvPr>
        <xdr:cNvSpPr/>
      </xdr:nvSpPr>
      <xdr:spPr>
        <a:xfrm>
          <a:off x="5143500" y="1181565"/>
          <a:ext cx="1799304" cy="282300"/>
        </a:xfrm>
      </xdr:spPr>
    </xdr:sp>
    <xdr:clientData/>
  </xdr:oneCellAnchor>
  <xdr:twoCellAnchor editAs="oneCell">
    <xdr:from>
      <xdr:col>8</xdr:col>
      <xdr:colOff>0</xdr:colOff>
      <xdr:row>8</xdr:row>
      <xdr:rowOff>0</xdr:rowOff>
    </xdr:from>
    <xdr:to>
      <xdr:col>8</xdr:col>
      <xdr:colOff>1684162</xdr:colOff>
      <xdr:row>9</xdr:row>
      <xdr:rowOff>5419</xdr:rowOff>
    </xdr:to>
    <xdr:sp macro="" textlink="">
      <xdr:nvSpPr>
        <xdr:cNvPr id="24" name=" 23">
          <a:extLst>
            <a:ext uri="{FF2B5EF4-FFF2-40B4-BE49-F238E27FC236}">
              <a16:creationId xmlns:a16="http://schemas.microsoft.com/office/drawing/2014/main" id="{C6500F2F-7DC5-4BB1-A403-F9313593F751}"/>
            </a:ext>
          </a:extLst>
        </xdr:cNvPr>
        <xdr:cNvSpPr/>
      </xdr:nvSpPr>
      <xdr:spPr>
        <a:xfrm>
          <a:off x="16611600" y="1600200"/>
          <a:ext cx="1684162" cy="662644"/>
        </a:xfrm>
      </xdr:spPr>
    </xdr:sp>
    <xdr:clientData/>
  </xdr:twoCellAnchor>
  <xdr:oneCellAnchor>
    <xdr:from>
      <xdr:col>1</xdr:col>
      <xdr:colOff>0</xdr:colOff>
      <xdr:row>7</xdr:row>
      <xdr:rowOff>181440</xdr:rowOff>
    </xdr:from>
    <xdr:ext cx="1799304" cy="282300"/>
    <xdr:sp macro="" textlink="">
      <xdr:nvSpPr>
        <xdr:cNvPr id="25" name=" 24">
          <a:extLst>
            <a:ext uri="{FF2B5EF4-FFF2-40B4-BE49-F238E27FC236}">
              <a16:creationId xmlns:a16="http://schemas.microsoft.com/office/drawing/2014/main" id="{91F361B2-92AE-4517-87AD-E2C3E6A7E622}"/>
            </a:ext>
          </a:extLst>
        </xdr:cNvPr>
        <xdr:cNvSpPr/>
      </xdr:nvSpPr>
      <xdr:spPr>
        <a:xfrm>
          <a:off x="1409700" y="1581615"/>
          <a:ext cx="1799304" cy="282300"/>
        </a:xfrm>
      </xdr:spPr>
    </xdr:sp>
    <xdr:clientData/>
  </xdr:oneCellAnchor>
  <xdr:oneCellAnchor>
    <xdr:from>
      <xdr:col>1</xdr:col>
      <xdr:colOff>0</xdr:colOff>
      <xdr:row>7</xdr:row>
      <xdr:rowOff>181440</xdr:rowOff>
    </xdr:from>
    <xdr:ext cx="1799304" cy="282300"/>
    <xdr:sp macro="" textlink="">
      <xdr:nvSpPr>
        <xdr:cNvPr id="26" name=" 25">
          <a:extLst>
            <a:ext uri="{FF2B5EF4-FFF2-40B4-BE49-F238E27FC236}">
              <a16:creationId xmlns:a16="http://schemas.microsoft.com/office/drawing/2014/main" id="{F982B8DE-BD42-467F-899B-FD319CDF1EC6}"/>
            </a:ext>
            <a:ext uri="{147F2762-F138-4A5C-976F-8EAC2B608ADB}">
              <a16:predDERef xmlns:a16="http://schemas.microsoft.com/office/drawing/2014/main" pred="{5A734A74-9D5D-4987-8EF3-0CC26BCAB4D6}"/>
            </a:ext>
          </a:extLst>
        </xdr:cNvPr>
        <xdr:cNvSpPr/>
      </xdr:nvSpPr>
      <xdr:spPr>
        <a:xfrm>
          <a:off x="1409700" y="1581615"/>
          <a:ext cx="1799304" cy="282300"/>
        </a:xfrm>
      </xdr:spPr>
    </xdr:sp>
    <xdr:clientData/>
  </xdr:oneCellAnchor>
  <xdr:oneCellAnchor>
    <xdr:from>
      <xdr:col>1</xdr:col>
      <xdr:colOff>0</xdr:colOff>
      <xdr:row>7</xdr:row>
      <xdr:rowOff>181440</xdr:rowOff>
    </xdr:from>
    <xdr:ext cx="1799304" cy="282300"/>
    <xdr:sp macro="" textlink="">
      <xdr:nvSpPr>
        <xdr:cNvPr id="27" name=" 26">
          <a:extLst>
            <a:ext uri="{FF2B5EF4-FFF2-40B4-BE49-F238E27FC236}">
              <a16:creationId xmlns:a16="http://schemas.microsoft.com/office/drawing/2014/main" id="{1B36D1C8-11EC-4E78-BCC3-FBAB853FEB20}"/>
            </a:ext>
          </a:extLst>
        </xdr:cNvPr>
        <xdr:cNvSpPr/>
      </xdr:nvSpPr>
      <xdr:spPr>
        <a:xfrm>
          <a:off x="1409700" y="1581615"/>
          <a:ext cx="1799304" cy="282300"/>
        </a:xfrm>
      </xdr:spPr>
    </xdr:sp>
    <xdr:clientData/>
  </xdr:oneCellAnchor>
  <xdr:oneCellAnchor>
    <xdr:from>
      <xdr:col>15</xdr:col>
      <xdr:colOff>0</xdr:colOff>
      <xdr:row>4</xdr:row>
      <xdr:rowOff>181440</xdr:rowOff>
    </xdr:from>
    <xdr:ext cx="1799304" cy="282300"/>
    <xdr:sp macro="" textlink="">
      <xdr:nvSpPr>
        <xdr:cNvPr id="28" name=" 27">
          <a:extLst>
            <a:ext uri="{FF2B5EF4-FFF2-40B4-BE49-F238E27FC236}">
              <a16:creationId xmlns:a16="http://schemas.microsoft.com/office/drawing/2014/main" id="{A1330F90-838A-4288-A934-270A2C780CFA}"/>
            </a:ext>
            <a:ext uri="{147F2762-F138-4A5C-976F-8EAC2B608ADB}">
              <a16:predDERef xmlns:a16="http://schemas.microsoft.com/office/drawing/2014/main" pred="{3FC23F89-D416-4EEB-AB7A-40AE6585DB19}"/>
            </a:ext>
          </a:extLst>
        </xdr:cNvPr>
        <xdr:cNvSpPr/>
      </xdr:nvSpPr>
      <xdr:spPr>
        <a:xfrm>
          <a:off x="31251525" y="981540"/>
          <a:ext cx="1799304" cy="282300"/>
        </a:xfrm>
      </xdr:spPr>
    </xdr:sp>
    <xdr:clientData/>
  </xdr:oneCellAnchor>
  <xdr:oneCellAnchor>
    <xdr:from>
      <xdr:col>15</xdr:col>
      <xdr:colOff>0</xdr:colOff>
      <xdr:row>3</xdr:row>
      <xdr:rowOff>181440</xdr:rowOff>
    </xdr:from>
    <xdr:ext cx="1799304" cy="282300"/>
    <xdr:sp macro="" textlink="">
      <xdr:nvSpPr>
        <xdr:cNvPr id="29" name=" 28">
          <a:extLst>
            <a:ext uri="{FF2B5EF4-FFF2-40B4-BE49-F238E27FC236}">
              <a16:creationId xmlns:a16="http://schemas.microsoft.com/office/drawing/2014/main" id="{DBDC40C9-5809-481A-982D-434D6B7967ED}"/>
            </a:ext>
            <a:ext uri="{147F2762-F138-4A5C-976F-8EAC2B608ADB}">
              <a16:predDERef xmlns:a16="http://schemas.microsoft.com/office/drawing/2014/main" pred="{3FC23F89-D416-4EEB-AB7A-40AE6585DB19}"/>
            </a:ext>
          </a:extLst>
        </xdr:cNvPr>
        <xdr:cNvSpPr/>
      </xdr:nvSpPr>
      <xdr:spPr>
        <a:xfrm>
          <a:off x="31251525" y="781515"/>
          <a:ext cx="1799304" cy="282300"/>
        </a:xfrm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hegedekft-my.sharepoint.com/personal/info_hegede_hu/Documents/Keszlet_2026/HegedeK_aktu&#225;lis_k&#233;szlet_2026.xlsm" TargetMode="External"/><Relationship Id="rId1" Type="http://schemas.openxmlformats.org/officeDocument/2006/relationships/externalLinkPath" Target="HegedeK_aktu&#225;lis_k&#233;szlet_202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ktuális készlet_2026"/>
      <sheetName val="Luxor"/>
      <sheetName val="Árudai növények"/>
    </sheetNames>
    <definedNames>
      <definedName name="Aruda_1"/>
      <definedName name="Aruda_2"/>
      <definedName name="Keszletfrissites"/>
      <definedName name="KeszletJegyzek_Generalasa"/>
    </definedNames>
    <sheetDataSet>
      <sheetData sheetId="0"/>
      <sheetData sheetId="1"/>
      <sheetData sheetId="2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bing.com/images/search?q=Delphinium%20'Moonbeam'" TargetMode="External"/><Relationship Id="rId671" Type="http://schemas.openxmlformats.org/officeDocument/2006/relationships/hyperlink" Target="https://www.bing.com/images/search?q=Butomus%20umbellatus" TargetMode="External"/><Relationship Id="rId21" Type="http://schemas.openxmlformats.org/officeDocument/2006/relationships/hyperlink" Target="https://www.bing.com/images/search?q=Anthemis%20tinctoria%20'Lemon%20Ice'" TargetMode="External"/><Relationship Id="rId324" Type="http://schemas.openxmlformats.org/officeDocument/2006/relationships/hyperlink" Target="https://www.bing.com/images/search?q=Heucherella%20(&#215;)%20'Tapestry'" TargetMode="External"/><Relationship Id="rId531" Type="http://schemas.openxmlformats.org/officeDocument/2006/relationships/hyperlink" Target="https://www.bing.com/images/search?q=Symphyotrichum%20(syn.%20Aster)%20novae-angliae%20'Vibrant%20Dome'" TargetMode="External"/><Relationship Id="rId629" Type="http://schemas.openxmlformats.org/officeDocument/2006/relationships/hyperlink" Target="https://www.bing.com/images/search?q=Panicum%20virgatum%20'Northwind'" TargetMode="External"/><Relationship Id="rId170" Type="http://schemas.openxmlformats.org/officeDocument/2006/relationships/hyperlink" Target="https://www.bing.com/images/search?q=Geranium%20pratense%20'Summer%20Skies'" TargetMode="External"/><Relationship Id="rId268" Type="http://schemas.openxmlformats.org/officeDocument/2006/relationships/hyperlink" Target="https://www.bing.com/images/search?q=Hemerocallis%20'Sammy%20Russell'" TargetMode="External"/><Relationship Id="rId475" Type="http://schemas.openxmlformats.org/officeDocument/2006/relationships/hyperlink" Target="https://www.bing.com/images/search?q=Saponaria%20officinalis%20'Alba%20Plena'" TargetMode="External"/><Relationship Id="rId682" Type="http://schemas.openxmlformats.org/officeDocument/2006/relationships/hyperlink" Target="https://www.bing.com/images/search?q=Iris%20&#215;%20violipurpurea%20(syn.%20&#215;%20louisianica)%20'Dancing%20Vogue'" TargetMode="External"/><Relationship Id="rId32" Type="http://schemas.openxmlformats.org/officeDocument/2006/relationships/hyperlink" Target="https://www.bing.com/images/search?q=Armeria%20maritima" TargetMode="External"/><Relationship Id="rId128" Type="http://schemas.openxmlformats.org/officeDocument/2006/relationships/hyperlink" Target="https://www.bing.com/images/search?q=Echinacea%20'Papillon%20Green'%20(syn.%20'Green%20Woodpecker')" TargetMode="External"/><Relationship Id="rId335" Type="http://schemas.openxmlformats.org/officeDocument/2006/relationships/hyperlink" Target="https://www.bing.com/images/search?q=Hylotelephium%20(syn.%20Sedum)%20'Black%20Knight'" TargetMode="External"/><Relationship Id="rId542" Type="http://schemas.openxmlformats.org/officeDocument/2006/relationships/hyperlink" Target="https://www.bing.com/images/search?q=Tellima%20grandiflora" TargetMode="External"/><Relationship Id="rId181" Type="http://schemas.openxmlformats.org/officeDocument/2006/relationships/hyperlink" Target="https://www.bing.com/images/search?q=Geum%20'Mango%20Lassi'" TargetMode="External"/><Relationship Id="rId402" Type="http://schemas.openxmlformats.org/officeDocument/2006/relationships/hyperlink" Target="https://www.bing.com/images/search?q=Maianthemum%20bifolium" TargetMode="External"/><Relationship Id="rId279" Type="http://schemas.openxmlformats.org/officeDocument/2006/relationships/hyperlink" Target="https://www.bing.com/images/search?q=Hemerocallis%20'Strutter's%20Ball'" TargetMode="External"/><Relationship Id="rId486" Type="http://schemas.openxmlformats.org/officeDocument/2006/relationships/hyperlink" Target="https://www.bing.com/images/search?q=Sedum%20cauticola%20'Bertram%20Anderson'" TargetMode="External"/><Relationship Id="rId693" Type="http://schemas.openxmlformats.org/officeDocument/2006/relationships/hyperlink" Target="https://www.bing.com/images/search?q=Iris%20laevigata%20'Mottled%20Beauty'" TargetMode="External"/><Relationship Id="rId707" Type="http://schemas.openxmlformats.org/officeDocument/2006/relationships/hyperlink" Target="https://www.bing.com/images/search?q=Nuphar%20(syn.%20Nymphaea)%20lutea" TargetMode="External"/><Relationship Id="rId43" Type="http://schemas.openxmlformats.org/officeDocument/2006/relationships/hyperlink" Target="https://www.bing.com/images/search?q=Aster%20'JS&#174;%20Barts%20Blue%20Beauty'" TargetMode="External"/><Relationship Id="rId139" Type="http://schemas.openxmlformats.org/officeDocument/2006/relationships/hyperlink" Target="https://www.bing.com/images/search?q=Eriocapitella%20(syn.%20Anemone)%20hupehensis%20Pretty%20Lady&#174;%20'Emily'" TargetMode="External"/><Relationship Id="rId346" Type="http://schemas.openxmlformats.org/officeDocument/2006/relationships/hyperlink" Target="https://www.bing.com/images/search?q=Iberis%20sempervirens" TargetMode="External"/><Relationship Id="rId553" Type="http://schemas.openxmlformats.org/officeDocument/2006/relationships/hyperlink" Target="https://www.bing.com/images/search?q=Tiarella%20wherryi" TargetMode="External"/><Relationship Id="rId192" Type="http://schemas.openxmlformats.org/officeDocument/2006/relationships/hyperlink" Target="https://www.bing.com/images/search?q=Helianthemum%20'Bronzeteppich'" TargetMode="External"/><Relationship Id="rId206" Type="http://schemas.openxmlformats.org/officeDocument/2006/relationships/hyperlink" Target="https://www.bing.com/images/search?q=Hemerocallis%20'Big%20Blue'" TargetMode="External"/><Relationship Id="rId413" Type="http://schemas.openxmlformats.org/officeDocument/2006/relationships/hyperlink" Target="https://www.bing.com/images/search?q=Oenothera%20tetragona%20'Sonnenwende'" TargetMode="External"/><Relationship Id="rId497" Type="http://schemas.openxmlformats.org/officeDocument/2006/relationships/hyperlink" Target="https://www.bing.com/images/search?q=Sedum%20spurium%20'Voodoo'" TargetMode="External"/><Relationship Id="rId620" Type="http://schemas.openxmlformats.org/officeDocument/2006/relationships/hyperlink" Target="https://www.bing.com/images/search?q=Muhlenbergia%20capillaris" TargetMode="External"/><Relationship Id="rId718" Type="http://schemas.openxmlformats.org/officeDocument/2006/relationships/hyperlink" Target="https://www.bing.com/images/search?q=Ranunculus%20lingua%20'Grandiflora'" TargetMode="External"/><Relationship Id="rId357" Type="http://schemas.openxmlformats.org/officeDocument/2006/relationships/hyperlink" Target="https://www.bing.com/images/search?q=Kniphofia%20'Redhot%20Popsicle'&#174;" TargetMode="External"/><Relationship Id="rId54" Type="http://schemas.openxmlformats.org/officeDocument/2006/relationships/hyperlink" Target="https://www.bing.com/images/search?q=Astilbe%20japonica%20'Montgomery'" TargetMode="External"/><Relationship Id="rId217" Type="http://schemas.openxmlformats.org/officeDocument/2006/relationships/hyperlink" Target="https://www.bing.com/images/search?q=Hemerocallis%20'Chipper%20Cherry'" TargetMode="External"/><Relationship Id="rId564" Type="http://schemas.openxmlformats.org/officeDocument/2006/relationships/hyperlink" Target="https://www.bing.com/images/search?q=Veronica%20peduncularis%20(syn.%20umbrosa)%20'Georgia%20Blue'" TargetMode="External"/><Relationship Id="rId424" Type="http://schemas.openxmlformats.org/officeDocument/2006/relationships/hyperlink" Target="https://www.bing.com/images/search?q=Phlox%20paniculata%20'Blue%20Boy'" TargetMode="External"/><Relationship Id="rId631" Type="http://schemas.openxmlformats.org/officeDocument/2006/relationships/hyperlink" Target="https://www.bing.com/images/search?q=Panicum%20virgatum%20'Warrior'" TargetMode="External"/><Relationship Id="rId729" Type="http://schemas.openxmlformats.org/officeDocument/2006/relationships/hyperlink" Target="https://www.bing.com/images/search?q=Typha%20minima" TargetMode="External"/><Relationship Id="rId270" Type="http://schemas.openxmlformats.org/officeDocument/2006/relationships/hyperlink" Target="https://www.bing.com/images/search?q=Hemerocallis%20'Silent%20Sentry'" TargetMode="External"/><Relationship Id="rId65" Type="http://schemas.openxmlformats.org/officeDocument/2006/relationships/hyperlink" Target="https://www.bing.com/images/search?q=Astilbe%20simplicifolia%20'Pretty%20in%20Pink'" TargetMode="External"/><Relationship Id="rId130" Type="http://schemas.openxmlformats.org/officeDocument/2006/relationships/hyperlink" Target="https://www.bing.com/images/search?q=Echinacea%20pallida%20'Hula%20Dancer'" TargetMode="External"/><Relationship Id="rId368" Type="http://schemas.openxmlformats.org/officeDocument/2006/relationships/hyperlink" Target="https://www.bing.com/images/search?q=Lavandula%20&#215;%20intermedia%20'Grosso'" TargetMode="External"/><Relationship Id="rId575" Type="http://schemas.openxmlformats.org/officeDocument/2006/relationships/hyperlink" Target="https://www.bing.com/images/search?q=Veronicastrum%20virginicum%20'Lavendelturm'" TargetMode="External"/><Relationship Id="rId228" Type="http://schemas.openxmlformats.org/officeDocument/2006/relationships/hyperlink" Target="https://www.bing.com/images/search?q=Hemerocallis%20'Entrapment'" TargetMode="External"/><Relationship Id="rId435" Type="http://schemas.openxmlformats.org/officeDocument/2006/relationships/hyperlink" Target="https://www.bing.com/images/search?q=Polemonium%20caeruleum%20'Lambrook%20Mauve'" TargetMode="External"/><Relationship Id="rId642" Type="http://schemas.openxmlformats.org/officeDocument/2006/relationships/hyperlink" Target="https://www.bing.com/images/search?q=Ficus%20carica%20'Babits'" TargetMode="External"/><Relationship Id="rId281" Type="http://schemas.openxmlformats.org/officeDocument/2006/relationships/hyperlink" Target="https://www.bing.com/images/search?q=Hemerocallis%20'Violet%20Hour'" TargetMode="External"/><Relationship Id="rId502" Type="http://schemas.openxmlformats.org/officeDocument/2006/relationships/hyperlink" Target="https://www.bing.com/images/search?q=Sempervivum%20'Voodoo'" TargetMode="External"/><Relationship Id="rId76" Type="http://schemas.openxmlformats.org/officeDocument/2006/relationships/hyperlink" Target="https://www.bing.com/images/search?q=Betonica%20(syn.%20Stachys)%20officinalis%20'Pink%20Cotton%20Candy'" TargetMode="External"/><Relationship Id="rId141" Type="http://schemas.openxmlformats.org/officeDocument/2006/relationships/hyperlink" Target="https://www.bing.com/images/search?q=Euphorbia%20cyparissias" TargetMode="External"/><Relationship Id="rId379" Type="http://schemas.openxmlformats.org/officeDocument/2006/relationships/hyperlink" Target="https://www.bing.com/images/search?q=Liatris%20spicata" TargetMode="External"/><Relationship Id="rId586" Type="http://schemas.openxmlformats.org/officeDocument/2006/relationships/hyperlink" Target="https://www.bing.com/images/search?q=Carex%20montana%20'Raureif'" TargetMode="External"/><Relationship Id="rId7" Type="http://schemas.openxmlformats.org/officeDocument/2006/relationships/hyperlink" Target="https://www.bing.com/images/search?q=Allium%20'Avatar'" TargetMode="External"/><Relationship Id="rId239" Type="http://schemas.openxmlformats.org/officeDocument/2006/relationships/hyperlink" Target="https://www.bing.com/images/search?q=Hemerocallis%20'Little%20Cadet'" TargetMode="External"/><Relationship Id="rId446" Type="http://schemas.openxmlformats.org/officeDocument/2006/relationships/hyperlink" Target="https://www.bing.com/images/search?q=Pulsatilla%20vulgaris" TargetMode="External"/><Relationship Id="rId653" Type="http://schemas.openxmlformats.org/officeDocument/2006/relationships/hyperlink" Target="https://www.bing.com/images/search?q=Vinca%20minor%20'Elisa'" TargetMode="External"/><Relationship Id="rId292" Type="http://schemas.openxmlformats.org/officeDocument/2006/relationships/hyperlink" Target="https://www.bing.com/images/search?q=Heuchera%20'Coralberry'" TargetMode="External"/><Relationship Id="rId306" Type="http://schemas.openxmlformats.org/officeDocument/2006/relationships/hyperlink" Target="https://www.bing.com/images/search?q=Heuchera%20'Peach%20Smoothie&#174;'" TargetMode="External"/><Relationship Id="rId87" Type="http://schemas.openxmlformats.org/officeDocument/2006/relationships/hyperlink" Target="https://www.bing.com/images/search?q=Bistorta%20(syn.%20Persicaria)%20amplexicaulis%20'Summer%20Dance'" TargetMode="External"/><Relationship Id="rId513" Type="http://schemas.openxmlformats.org/officeDocument/2006/relationships/hyperlink" Target="https://www.bing.com/images/search?q=Stylophorum%20diphyllum" TargetMode="External"/><Relationship Id="rId597" Type="http://schemas.openxmlformats.org/officeDocument/2006/relationships/hyperlink" Target="https://www.bing.com/images/search?q=Festuca%20glauca%20'Cool%20as%20Ice'" TargetMode="External"/><Relationship Id="rId720" Type="http://schemas.openxmlformats.org/officeDocument/2006/relationships/hyperlink" Target="https://www.bing.com/images/search?q=Saururus%20cernuus" TargetMode="External"/><Relationship Id="rId152" Type="http://schemas.openxmlformats.org/officeDocument/2006/relationships/hyperlink" Target="https://www.bing.com/images/search?q=Gaillardia%20SPINTOP&#8482;%20'Yellow%20Touch'" TargetMode="External"/><Relationship Id="rId457" Type="http://schemas.openxmlformats.org/officeDocument/2006/relationships/hyperlink" Target="https://www.bing.com/images/search?q=Rudbeckia%20fulgida%20'Little%20Goldstar'" TargetMode="External"/><Relationship Id="rId664" Type="http://schemas.openxmlformats.org/officeDocument/2006/relationships/hyperlink" Target="https://www.bing.com/images/search?q=Polypodium%20vulgare" TargetMode="External"/><Relationship Id="rId14" Type="http://schemas.openxmlformats.org/officeDocument/2006/relationships/hyperlink" Target="https://www.bing.com/images/search?q=Amsonia%20tabernaemontana%20'Storm%20Cloud'" TargetMode="External"/><Relationship Id="rId317" Type="http://schemas.openxmlformats.org/officeDocument/2006/relationships/hyperlink" Target="https://www.bing.com/images/search?q=Heuchera%20'Wildberry'" TargetMode="External"/><Relationship Id="rId524" Type="http://schemas.openxmlformats.org/officeDocument/2006/relationships/hyperlink" Target="https://www.bing.com/images/search?q=Symphyotrichum%20(syn.%20Aster)%20ericoides%20var.%20pansus%20'Snowflurry'" TargetMode="External"/><Relationship Id="rId731" Type="http://schemas.openxmlformats.org/officeDocument/2006/relationships/drawing" Target="../drawings/drawing1.xml"/><Relationship Id="rId98" Type="http://schemas.openxmlformats.org/officeDocument/2006/relationships/hyperlink" Target="https://www.bing.com/images/search?q=Chelone%20obliqua%20'Alba'" TargetMode="External"/><Relationship Id="rId163" Type="http://schemas.openxmlformats.org/officeDocument/2006/relationships/hyperlink" Target="https://www.bing.com/images/search?q=Geranium%20himalayense%20'Gravetye'" TargetMode="External"/><Relationship Id="rId370" Type="http://schemas.openxmlformats.org/officeDocument/2006/relationships/hyperlink" Target="https://www.bing.com/images/search?q=Lavandula%20&#215;%20intermedia%20'Provence'" TargetMode="External"/><Relationship Id="rId230" Type="http://schemas.openxmlformats.org/officeDocument/2006/relationships/hyperlink" Target="https://www.bing.com/images/search?q=Hemerocallis%20'Final%20Touch'" TargetMode="External"/><Relationship Id="rId468" Type="http://schemas.openxmlformats.org/officeDocument/2006/relationships/hyperlink" Target="https://www.bing.com/images/search?q=Rudbeckia%20triloba%20'Prairie%20Glow'" TargetMode="External"/><Relationship Id="rId675" Type="http://schemas.openxmlformats.org/officeDocument/2006/relationships/hyperlink" Target="https://www.bing.com/images/search?q=Carex%20flacca" TargetMode="External"/><Relationship Id="rId25" Type="http://schemas.openxmlformats.org/officeDocument/2006/relationships/hyperlink" Target="https://www.bing.com/images/search?q=Aquilegia%20vulgaris%20'Grandmother's%20Garden'" TargetMode="External"/><Relationship Id="rId328" Type="http://schemas.openxmlformats.org/officeDocument/2006/relationships/hyperlink" Target="https://www.bing.com/images/search?q=Hosta%20'Liberty'" TargetMode="External"/><Relationship Id="rId535" Type="http://schemas.openxmlformats.org/officeDocument/2006/relationships/hyperlink" Target="https://www.bing.com/images/search?q=Symphyotrichum%20(syn.%20Aster)%20novi-belgii%20Island&#8482;%20'Barbados'" TargetMode="External"/><Relationship Id="rId174" Type="http://schemas.openxmlformats.org/officeDocument/2006/relationships/hyperlink" Target="https://www.bing.com/images/search?q=Geranium%20sanguineum%20'Pink%20Pouffe'" TargetMode="External"/><Relationship Id="rId381" Type="http://schemas.openxmlformats.org/officeDocument/2006/relationships/hyperlink" Target="https://www.bing.com/images/search?q=Ligularia%20dentata%20'Othello'" TargetMode="External"/><Relationship Id="rId602" Type="http://schemas.openxmlformats.org/officeDocument/2006/relationships/hyperlink" Target="https://www.bing.com/images/search?q=Hakonechloa%20macra%20'Aureola'" TargetMode="External"/><Relationship Id="rId241" Type="http://schemas.openxmlformats.org/officeDocument/2006/relationships/hyperlink" Target="https://www.bing.com/images/search?q=Hemerocallis%20'Little%20Gypsy%20Ruby'" TargetMode="External"/><Relationship Id="rId479" Type="http://schemas.openxmlformats.org/officeDocument/2006/relationships/hyperlink" Target="https://www.bing.com/images/search?q=Saxifraga%20&#215;%20arendsii%20ALPINO%20EARLY&#174;%20'Rose'" TargetMode="External"/><Relationship Id="rId686" Type="http://schemas.openxmlformats.org/officeDocument/2006/relationships/hyperlink" Target="https://www.bing.com/images/search?q=Iris%20ensata%20'Diamant'" TargetMode="External"/><Relationship Id="rId36" Type="http://schemas.openxmlformats.org/officeDocument/2006/relationships/hyperlink" Target="https://www.bing.com/images/search?q=Artemisia%20lactiflora%20'Elfenbein'" TargetMode="External"/><Relationship Id="rId339" Type="http://schemas.openxmlformats.org/officeDocument/2006/relationships/hyperlink" Target="https://www.bing.com/images/search?q=Hylotelephium%20(syn.%20Sedum)%20'Key%20of%20Heaven'" TargetMode="External"/><Relationship Id="rId546" Type="http://schemas.openxmlformats.org/officeDocument/2006/relationships/hyperlink" Target="https://www.bing.com/images/search?q=Thalictrum%20'Splendide'" TargetMode="External"/><Relationship Id="rId101" Type="http://schemas.openxmlformats.org/officeDocument/2006/relationships/hyperlink" Target="https://www.bing.com/images/search?q=Chrysanthemum%20&#215;%20indicum%20'Herbstbrokat'" TargetMode="External"/><Relationship Id="rId185" Type="http://schemas.openxmlformats.org/officeDocument/2006/relationships/hyperlink" Target="https://www.bing.com/images/search?q=Geum%20'Totally%20Tangerine'" TargetMode="External"/><Relationship Id="rId406" Type="http://schemas.openxmlformats.org/officeDocument/2006/relationships/hyperlink" Target="https://www.bing.com/images/search?q=Monarda%20didyma%20'BEE&#8482;-Bright'" TargetMode="External"/><Relationship Id="rId392" Type="http://schemas.openxmlformats.org/officeDocument/2006/relationships/hyperlink" Target="https://www.bing.com/images/search?q=Lysimachia%20punctata%20'Hometown%20Hero'" TargetMode="External"/><Relationship Id="rId613" Type="http://schemas.openxmlformats.org/officeDocument/2006/relationships/hyperlink" Target="https://www.bing.com/images/search?q=Miscanthus%20sinensis%20'Morning%20Light'" TargetMode="External"/><Relationship Id="rId697" Type="http://schemas.openxmlformats.org/officeDocument/2006/relationships/hyperlink" Target="https://www.bing.com/images/search?q=Iris%20setosa" TargetMode="External"/><Relationship Id="rId252" Type="http://schemas.openxmlformats.org/officeDocument/2006/relationships/hyperlink" Target="https://www.bing.com/images/search?q=Hemerocallis%20'My%20Reggae%20Tiger'" TargetMode="External"/><Relationship Id="rId47" Type="http://schemas.openxmlformats.org/officeDocument/2006/relationships/hyperlink" Target="https://www.bing.com/images/search?q=Aster%20laevis%20'Calliope'" TargetMode="External"/><Relationship Id="rId112" Type="http://schemas.openxmlformats.org/officeDocument/2006/relationships/hyperlink" Target="https://www.bing.com/images/search?q=Coreopsis%20'Solar%20Mellow'" TargetMode="External"/><Relationship Id="rId557" Type="http://schemas.openxmlformats.org/officeDocument/2006/relationships/hyperlink" Target="https://www.bing.com/images/search?q=Tricyrtis%20latifolia" TargetMode="External"/><Relationship Id="rId196" Type="http://schemas.openxmlformats.org/officeDocument/2006/relationships/hyperlink" Target="https://www.bing.com/images/search?q=Helianthemum%20'Lucy%20Elisabeth'" TargetMode="External"/><Relationship Id="rId417" Type="http://schemas.openxmlformats.org/officeDocument/2006/relationships/hyperlink" Target="https://www.bing.com/images/search?q=Papaver%20orientale%20'Royal%20Wedding'" TargetMode="External"/><Relationship Id="rId624" Type="http://schemas.openxmlformats.org/officeDocument/2006/relationships/hyperlink" Target="https://www.bing.com/images/search?q=Panicum%20virgatum%20'Cloud%20Nine'" TargetMode="External"/><Relationship Id="rId263" Type="http://schemas.openxmlformats.org/officeDocument/2006/relationships/hyperlink" Target="https://www.bing.com/images/search?q=Hemerocallis%20'Real%20Wind'" TargetMode="External"/><Relationship Id="rId470" Type="http://schemas.openxmlformats.org/officeDocument/2006/relationships/hyperlink" Target="https://www.bing.com/images/search?q=Sanguisorba%20'Rock%20and%20Roll'" TargetMode="External"/><Relationship Id="rId58" Type="http://schemas.openxmlformats.org/officeDocument/2006/relationships/hyperlink" Target="https://www.bing.com/images/search?q=Astilbe%20&#215;%20rosea%20(syn.%20&#215;%20arendsii)%20'Paul%20Gaarder'" TargetMode="External"/><Relationship Id="rId123" Type="http://schemas.openxmlformats.org/officeDocument/2006/relationships/hyperlink" Target="https://www.bing.com/images/search?q=Echinacea%20'Delicious%20Nougat'" TargetMode="External"/><Relationship Id="rId330" Type="http://schemas.openxmlformats.org/officeDocument/2006/relationships/hyperlink" Target="https://www.bing.com/images/search?q=Hosta%20'Orange%20Marmalade&#174;'" TargetMode="External"/><Relationship Id="rId568" Type="http://schemas.openxmlformats.org/officeDocument/2006/relationships/hyperlink" Target="https://www.bing.com/images/search?q=Veronicastrum%20sibiricum%20'Red%20Arrows'" TargetMode="External"/><Relationship Id="rId428" Type="http://schemas.openxmlformats.org/officeDocument/2006/relationships/hyperlink" Target="https://www.bing.com/images/search?q=Phlox%20paniculata%20GARDEN%20GIRLS&#174;%20'Fancy%20Girl'" TargetMode="External"/><Relationship Id="rId635" Type="http://schemas.openxmlformats.org/officeDocument/2006/relationships/hyperlink" Target="https://www.bing.com/images/search?q=Schizachyrium%20scoparium%20'Blue%20Heaven'" TargetMode="External"/><Relationship Id="rId274" Type="http://schemas.openxmlformats.org/officeDocument/2006/relationships/hyperlink" Target="https://www.bing.com/images/search?q=Hemerocallis%20SILOAM%20'Show%20Girl'" TargetMode="External"/><Relationship Id="rId481" Type="http://schemas.openxmlformats.org/officeDocument/2006/relationships/hyperlink" Target="https://www.bing.com/images/search?q=Saxifraga%20&#215;%20arendsii%20'Findling'" TargetMode="External"/><Relationship Id="rId702" Type="http://schemas.openxmlformats.org/officeDocument/2006/relationships/hyperlink" Target="https://www.bing.com/images/search?q=Lysimachia%20(syn.%20Anagallis)%20tenella" TargetMode="External"/><Relationship Id="rId69" Type="http://schemas.openxmlformats.org/officeDocument/2006/relationships/hyperlink" Target="https://www.bing.com/images/search?q=Baptisia%20DECADENCE&#174;%20DELUXE%20'Blue%20Bubbly'" TargetMode="External"/><Relationship Id="rId134" Type="http://schemas.openxmlformats.org/officeDocument/2006/relationships/hyperlink" Target="https://www.bing.com/images/search?q=Epimedium%20'Pretty%20in%20Pink'" TargetMode="External"/><Relationship Id="rId579" Type="http://schemas.openxmlformats.org/officeDocument/2006/relationships/hyperlink" Target="https://www.bing.com/images/search?q=Andropogon%20gerardi%20'Red%20October'" TargetMode="External"/><Relationship Id="rId341" Type="http://schemas.openxmlformats.org/officeDocument/2006/relationships/hyperlink" Target="https://www.bing.com/images/search?q=Hylotelephium%20(syn.%20Sedum)%20MOJAVE%20JEWELS&#174;%20'Ruby'" TargetMode="External"/><Relationship Id="rId439" Type="http://schemas.openxmlformats.org/officeDocument/2006/relationships/hyperlink" Target="https://www.bing.com/images/search?q=Potentilla%20crantzii%20'Goldrausch'" TargetMode="External"/><Relationship Id="rId646" Type="http://schemas.openxmlformats.org/officeDocument/2006/relationships/hyperlink" Target="https://www.bing.com/images/search?q=Ficus%20carica%20'Keszthelyi%20Barna'" TargetMode="External"/><Relationship Id="rId201" Type="http://schemas.openxmlformats.org/officeDocument/2006/relationships/hyperlink" Target="https://www.bing.com/images/search?q=Heliopsis%20helianthoides%20'Loraine%20Sunshine'" TargetMode="External"/><Relationship Id="rId285" Type="http://schemas.openxmlformats.org/officeDocument/2006/relationships/hyperlink" Target="https://www.bing.com/images/search?q=Heuchera%20'Apple%20Crisp'" TargetMode="External"/><Relationship Id="rId506" Type="http://schemas.openxmlformats.org/officeDocument/2006/relationships/hyperlink" Target="https://www.bing.com/images/search?q=Solidago%20sphacelata%20'Golden%20Fleece'" TargetMode="External"/><Relationship Id="rId492" Type="http://schemas.openxmlformats.org/officeDocument/2006/relationships/hyperlink" Target="https://www.bing.com/images/search?q=Sedum%20kurilense" TargetMode="External"/><Relationship Id="rId713" Type="http://schemas.openxmlformats.org/officeDocument/2006/relationships/hyperlink" Target="https://www.bing.com/images/search?q=Pontederia%20cordata" TargetMode="External"/><Relationship Id="rId145" Type="http://schemas.openxmlformats.org/officeDocument/2006/relationships/hyperlink" Target="https://www.bing.com/images/search?q=Eurybia%20(syn.%20Aster)%20schreberi" TargetMode="External"/><Relationship Id="rId352" Type="http://schemas.openxmlformats.org/officeDocument/2006/relationships/hyperlink" Target="https://www.bing.com/images/search?q=Iris%20&#215;%20germanica%20'Cranberry%20Swirl'" TargetMode="External"/><Relationship Id="rId212" Type="http://schemas.openxmlformats.org/officeDocument/2006/relationships/hyperlink" Target="https://www.bing.com/images/search?q=Hemerocallis%20'Catherine%20Woodbury'" TargetMode="External"/><Relationship Id="rId657" Type="http://schemas.openxmlformats.org/officeDocument/2006/relationships/hyperlink" Target="https://www.bing.com/images/search?q=Artemisia%20dracunculus" TargetMode="External"/><Relationship Id="rId296" Type="http://schemas.openxmlformats.org/officeDocument/2006/relationships/hyperlink" Target="https://www.bing.com/images/search?q=Heuchera%20'Georgia%20Plum'" TargetMode="External"/><Relationship Id="rId517" Type="http://schemas.openxmlformats.org/officeDocument/2006/relationships/hyperlink" Target="https://www.bing.com/images/search?q=Symphyotrichum%20(syn.%20Aster)%20dumosum%20ALPHA&#174;%20'Purple%20Rocket'" TargetMode="External"/><Relationship Id="rId724" Type="http://schemas.openxmlformats.org/officeDocument/2006/relationships/hyperlink" Target="https://www.bing.com/images/search?q=Sparganium%20erectum" TargetMode="External"/><Relationship Id="rId60" Type="http://schemas.openxmlformats.org/officeDocument/2006/relationships/hyperlink" Target="https://www.bing.com/images/search?q=Astilbe%20rubra%20(syn.%20chinensis)%20'Maggie%20Daley'" TargetMode="External"/><Relationship Id="rId156" Type="http://schemas.openxmlformats.org/officeDocument/2006/relationships/hyperlink" Target="https://www.bing.com/images/search?q=Geranium%20'Chantilly'" TargetMode="External"/><Relationship Id="rId363" Type="http://schemas.openxmlformats.org/officeDocument/2006/relationships/hyperlink" Target="https://www.bing.com/images/search?q=Lavandula%20&#215;%20intermedia%20'Arabian%20Night'%20(syn.%20'Impress%20Purple')" TargetMode="External"/><Relationship Id="rId570" Type="http://schemas.openxmlformats.org/officeDocument/2006/relationships/hyperlink" Target="https://www.bing.com/images/search?q=Veronicastrum%20virginicum%20'Album'" TargetMode="External"/><Relationship Id="rId223" Type="http://schemas.openxmlformats.org/officeDocument/2006/relationships/hyperlink" Target="https://www.bing.com/images/search?q=Hemerocallis%20'Daring%20Dilemma'" TargetMode="External"/><Relationship Id="rId430" Type="http://schemas.openxmlformats.org/officeDocument/2006/relationships/hyperlink" Target="https://www.bing.com/images/search?q=Phlox%20paniculata%20MAGICAL&#174;%20'PassionZ'" TargetMode="External"/><Relationship Id="rId668" Type="http://schemas.openxmlformats.org/officeDocument/2006/relationships/hyperlink" Target="https://www.bing.com/images/search?q=Anemopsis%20californica" TargetMode="External"/><Relationship Id="rId18" Type="http://schemas.openxmlformats.org/officeDocument/2006/relationships/hyperlink" Target="https://www.bing.com/images/search?q=Angelica%20gigas" TargetMode="External"/><Relationship Id="rId528" Type="http://schemas.openxmlformats.org/officeDocument/2006/relationships/hyperlink" Target="https://www.bing.com/images/search?q=Symphyotrichum%20(syn.%20Aster)%20novae-angliae%20'Grape%20Crush'" TargetMode="External"/><Relationship Id="rId167" Type="http://schemas.openxmlformats.org/officeDocument/2006/relationships/hyperlink" Target="https://www.bing.com/images/search?q=Geranium%20macrorrhizum%20'Ingwersen's%20Variety'" TargetMode="External"/><Relationship Id="rId374" Type="http://schemas.openxmlformats.org/officeDocument/2006/relationships/hyperlink" Target="https://www.bing.com/images/search?q=Leucanthemum%20'Luna'" TargetMode="External"/><Relationship Id="rId581" Type="http://schemas.openxmlformats.org/officeDocument/2006/relationships/hyperlink" Target="https://www.bing.com/images/search?q=Carex%20'Ribbon%20Falls'" TargetMode="External"/><Relationship Id="rId71" Type="http://schemas.openxmlformats.org/officeDocument/2006/relationships/hyperlink" Target="https://www.bing.com/images/search?q=Baptisia%20DECADENCE&#174;%20'Pink%20Lemonade'" TargetMode="External"/><Relationship Id="rId234" Type="http://schemas.openxmlformats.org/officeDocument/2006/relationships/hyperlink" Target="https://www.bing.com/images/search?q=Hemerocallis%20'Hyperion'" TargetMode="External"/><Relationship Id="rId679" Type="http://schemas.openxmlformats.org/officeDocument/2006/relationships/hyperlink" Target="https://www.bing.com/images/search?q=Glyceria%20maxima%20'Variegata'" TargetMode="External"/><Relationship Id="rId2" Type="http://schemas.openxmlformats.org/officeDocument/2006/relationships/hyperlink" Target="https://www.bing.com/images/search?q=Acanthus%20mollis" TargetMode="External"/><Relationship Id="rId29" Type="http://schemas.openxmlformats.org/officeDocument/2006/relationships/hyperlink" Target="https://www.bing.com/images/search?q=Aquilegia%20vulgaris%20'White%20Barlow'" TargetMode="External"/><Relationship Id="rId441" Type="http://schemas.openxmlformats.org/officeDocument/2006/relationships/hyperlink" Target="https://www.bing.com/images/search?q=Primula%20capitata%20subsp.%20capitata%20(syn.%20mooreana)" TargetMode="External"/><Relationship Id="rId539" Type="http://schemas.openxmlformats.org/officeDocument/2006/relationships/hyperlink" Target="https://www.bing.com/images/search?q=Symphyotrichum%20(syn.%20Aster)%20novi-belgii%20'Sch&#246;ne%20von%20Dietlikon'" TargetMode="External"/><Relationship Id="rId178" Type="http://schemas.openxmlformats.org/officeDocument/2006/relationships/hyperlink" Target="https://www.bing.com/images/search?q=Geranium%20wallichianum%20'Kelly-Anne'" TargetMode="External"/><Relationship Id="rId301" Type="http://schemas.openxmlformats.org/officeDocument/2006/relationships/hyperlink" Target="https://www.bing.com/images/search?q=Heuchera%20NORTHERN%20EXPOSURE&#8482;%20'Black'" TargetMode="External"/><Relationship Id="rId82" Type="http://schemas.openxmlformats.org/officeDocument/2006/relationships/hyperlink" Target="https://www.bing.com/images/search?q=Bistorta%20(syn.%20Persicaria)%20amplexicaulis%20'JS&#8482;%20Calor&#174;'" TargetMode="External"/><Relationship Id="rId385" Type="http://schemas.openxmlformats.org/officeDocument/2006/relationships/hyperlink" Target="https://www.bing.com/images/search?q=Limonium%20latifolium%20'Robert%20Butler'" TargetMode="External"/><Relationship Id="rId592" Type="http://schemas.openxmlformats.org/officeDocument/2006/relationships/hyperlink" Target="https://www.bing.com/images/search?q=Carex%20sylvatica" TargetMode="External"/><Relationship Id="rId606" Type="http://schemas.openxmlformats.org/officeDocument/2006/relationships/hyperlink" Target="https://www.bing.com/images/search?q=Miscanthus%20sinensis%20'Cosmopolitan'" TargetMode="External"/><Relationship Id="rId245" Type="http://schemas.openxmlformats.org/officeDocument/2006/relationships/hyperlink" Target="https://www.bing.com/images/search?q=Hemerocallis%20'Lusty%20Lealand'" TargetMode="External"/><Relationship Id="rId452" Type="http://schemas.openxmlformats.org/officeDocument/2006/relationships/hyperlink" Target="https://www.bing.com/images/search?q=Rodgersia%20aesculifolia%20var.%20henrici" TargetMode="External"/><Relationship Id="rId105" Type="http://schemas.openxmlformats.org/officeDocument/2006/relationships/hyperlink" Target="https://www.bing.com/images/search?q=Chrysogonum%20virginianum" TargetMode="External"/><Relationship Id="rId147" Type="http://schemas.openxmlformats.org/officeDocument/2006/relationships/hyperlink" Target="https://www.bing.com/images/search?q=Eutrochium%20(syn.%20Eupatorium)%20fistulosum%20'Ivory%20Towers'" TargetMode="External"/><Relationship Id="rId312" Type="http://schemas.openxmlformats.org/officeDocument/2006/relationships/hyperlink" Target="https://www.bing.com/images/search?q=Heuchera%20'Red%20Sea&#174;'" TargetMode="External"/><Relationship Id="rId354" Type="http://schemas.openxmlformats.org/officeDocument/2006/relationships/hyperlink" Target="https://www.bing.com/images/search?q=Iris%20&#215;%20germanica%20'Lune%20et%20Soleil'" TargetMode="External"/><Relationship Id="rId51" Type="http://schemas.openxmlformats.org/officeDocument/2006/relationships/hyperlink" Target="https://www.bing.com/images/search?q=Astilbe%20'Dark%20Side%20of%20the%20Moon'" TargetMode="External"/><Relationship Id="rId93" Type="http://schemas.openxmlformats.org/officeDocument/2006/relationships/hyperlink" Target="https://www.bing.com/images/search?q=Campanula%20persicifolia%20'White'" TargetMode="External"/><Relationship Id="rId189" Type="http://schemas.openxmlformats.org/officeDocument/2006/relationships/hyperlink" Target="https://www.bing.com/images/search?q=Helenium%20'Sahin's%20Early%20Flowerer'" TargetMode="External"/><Relationship Id="rId396" Type="http://schemas.openxmlformats.org/officeDocument/2006/relationships/hyperlink" Target="https://www.bing.com/images/search?q=Lythrum%20salicaria%20'Lady%20Sackville'" TargetMode="External"/><Relationship Id="rId561" Type="http://schemas.openxmlformats.org/officeDocument/2006/relationships/hyperlink" Target="https://www.bing.com/images/search?q=Verbascum%20'White%20Domino'" TargetMode="External"/><Relationship Id="rId617" Type="http://schemas.openxmlformats.org/officeDocument/2006/relationships/hyperlink" Target="https://www.bing.com/images/search?q=Molinia%20arundinacea%20'Karl%20Foerster'" TargetMode="External"/><Relationship Id="rId659" Type="http://schemas.openxmlformats.org/officeDocument/2006/relationships/hyperlink" Target="https://www.bing.com/images/search?q=Artemisia%20maritima%20'Coca-Cola'" TargetMode="External"/><Relationship Id="rId214" Type="http://schemas.openxmlformats.org/officeDocument/2006/relationships/hyperlink" Target="https://www.bing.com/images/search?q=Hemerocallis%20'Chicago%20Cardinal'" TargetMode="External"/><Relationship Id="rId256" Type="http://schemas.openxmlformats.org/officeDocument/2006/relationships/hyperlink" Target="https://www.bing.com/images/search?q=Hemerocallis%20'Pink%20Puff'" TargetMode="External"/><Relationship Id="rId298" Type="http://schemas.openxmlformats.org/officeDocument/2006/relationships/hyperlink" Target="https://www.bing.com/images/search?q=Heuchera%20LITTLE%20CUTIES&#8482;%20&#8216;Shimmer&#8217;" TargetMode="External"/><Relationship Id="rId421" Type="http://schemas.openxmlformats.org/officeDocument/2006/relationships/hyperlink" Target="https://www.bing.com/images/search?q=Phlox%20&#215;%20hybrida%20FASHIONABLY%20EARLY&#174;%20'Crystal'" TargetMode="External"/><Relationship Id="rId463" Type="http://schemas.openxmlformats.org/officeDocument/2006/relationships/hyperlink" Target="https://www.bing.com/images/search?q=Rudbeckia%20nitida%20'Herbstsonne'" TargetMode="External"/><Relationship Id="rId519" Type="http://schemas.openxmlformats.org/officeDocument/2006/relationships/hyperlink" Target="https://www.bing.com/images/search?q=Symphyotrichum%20(syn.%20Aster)%20dumosum%20'Jenny'" TargetMode="External"/><Relationship Id="rId670" Type="http://schemas.openxmlformats.org/officeDocument/2006/relationships/hyperlink" Target="https://www.bing.com/images/search?q=Bolboschoenus%20(syn.%20Scirpus)%20maritimus" TargetMode="External"/><Relationship Id="rId116" Type="http://schemas.openxmlformats.org/officeDocument/2006/relationships/hyperlink" Target="https://www.bing.com/images/search?q=Delosperma%20nubigenum" TargetMode="External"/><Relationship Id="rId158" Type="http://schemas.openxmlformats.org/officeDocument/2006/relationships/hyperlink" Target="https://www.bing.com/images/search?q=Geranium%20FRIVOLIUS&#8482;%20'Purple'" TargetMode="External"/><Relationship Id="rId323" Type="http://schemas.openxmlformats.org/officeDocument/2006/relationships/hyperlink" Target="https://www.bing.com/images/search?q=Heucherella%20(&#215;)%20'Sunrise%20Falls'" TargetMode="External"/><Relationship Id="rId530" Type="http://schemas.openxmlformats.org/officeDocument/2006/relationships/hyperlink" Target="https://www.bing.com/images/search?q=Symphyotrichum%20(syn.%20Aster)%20novae-angliae%20'Purple%20Dome'" TargetMode="External"/><Relationship Id="rId726" Type="http://schemas.openxmlformats.org/officeDocument/2006/relationships/hyperlink" Target="https://www.bing.com/images/search?q=Symphytum%20&#215;%20uplandicum%20'Rubrum'" TargetMode="External"/><Relationship Id="rId20" Type="http://schemas.openxmlformats.org/officeDocument/2006/relationships/hyperlink" Target="https://www.bing.com/images/search?q=Anthemis%20tinctoria%20(term&#233;szetben%20gy&#369;jt&#246;tt%20magb&#243;l)" TargetMode="External"/><Relationship Id="rId62" Type="http://schemas.openxmlformats.org/officeDocument/2006/relationships/hyperlink" Target="https://www.bing.com/images/search?q=Astilbe%20rubra%20(syn.%20chinensis)%20var.%20taquetii%20'Purpurlanze'" TargetMode="External"/><Relationship Id="rId365" Type="http://schemas.openxmlformats.org/officeDocument/2006/relationships/hyperlink" Target="https://www.bing.com/images/search?q=Lavandula%20&#215;%20intermedia%20'Grappenhall'" TargetMode="External"/><Relationship Id="rId572" Type="http://schemas.openxmlformats.org/officeDocument/2006/relationships/hyperlink" Target="https://www.bing.com/images/search?q=Veronicastrum%20virginicum%20'Fascination'" TargetMode="External"/><Relationship Id="rId628" Type="http://schemas.openxmlformats.org/officeDocument/2006/relationships/hyperlink" Target="https://www.bing.com/images/search?q=Panicum%20virgatum%20'Nican'" TargetMode="External"/><Relationship Id="rId225" Type="http://schemas.openxmlformats.org/officeDocument/2006/relationships/hyperlink" Target="https://www.bing.com/images/search?q=Hemerocallis%20'Dragon%20Lore'" TargetMode="External"/><Relationship Id="rId267" Type="http://schemas.openxmlformats.org/officeDocument/2006/relationships/hyperlink" Target="https://www.bing.com/images/search?q=Hemerocallis%20'Rosy%20Returns'" TargetMode="External"/><Relationship Id="rId432" Type="http://schemas.openxmlformats.org/officeDocument/2006/relationships/hyperlink" Target="https://www.bing.com/images/search?q=Phlox%20paniculata%20MAGICAL&#174;%20'SnowdropZ'" TargetMode="External"/><Relationship Id="rId474" Type="http://schemas.openxmlformats.org/officeDocument/2006/relationships/hyperlink" Target="https://www.bing.com/images/search?q=Saponaria%20occymoides" TargetMode="External"/><Relationship Id="rId127" Type="http://schemas.openxmlformats.org/officeDocument/2006/relationships/hyperlink" Target="https://www.bing.com/images/search?q=Echinacea%20MEDITATION&#174;%20'White'" TargetMode="External"/><Relationship Id="rId681" Type="http://schemas.openxmlformats.org/officeDocument/2006/relationships/hyperlink" Target="https://www.bing.com/images/search?q=Iris%20&#215;%20violipurpurea%20(syn.%20&#215;%20louisianica)%20'Ann%20Chowning'" TargetMode="External"/><Relationship Id="rId31" Type="http://schemas.openxmlformats.org/officeDocument/2006/relationships/hyperlink" Target="https://www.bing.com/images/search?q=Arabis%20procurrens%20'Neuschnee'" TargetMode="External"/><Relationship Id="rId73" Type="http://schemas.openxmlformats.org/officeDocument/2006/relationships/hyperlink" Target="https://www.bing.com/images/search?q=Baptisia%20&#215;%20variicolor%20PRAIRIEBLUES&#8482;%20'Twilite'" TargetMode="External"/><Relationship Id="rId169" Type="http://schemas.openxmlformats.org/officeDocument/2006/relationships/hyperlink" Target="https://www.bing.com/images/search?q=Geranium%20maculatum%20'Elizabeth%20Ann'" TargetMode="External"/><Relationship Id="rId334" Type="http://schemas.openxmlformats.org/officeDocument/2006/relationships/hyperlink" Target="https://www.bing.com/images/search?q=Hosta%20'Yellow%20River'" TargetMode="External"/><Relationship Id="rId376" Type="http://schemas.openxmlformats.org/officeDocument/2006/relationships/hyperlink" Target="https://www.bing.com/images/search?q=Leucanthemum%20&#215;%20superbum%20'Becky'" TargetMode="External"/><Relationship Id="rId541" Type="http://schemas.openxmlformats.org/officeDocument/2006/relationships/hyperlink" Target="https://www.bing.com/images/search?q=Symphyotrichum%20(syn.%20Aster)%20oblongifolium%20'Raydon's%20Favourite'" TargetMode="External"/><Relationship Id="rId583" Type="http://schemas.openxmlformats.org/officeDocument/2006/relationships/hyperlink" Target="https://www.bing.com/images/search?q=Carex%20cherokeensis" TargetMode="External"/><Relationship Id="rId639" Type="http://schemas.openxmlformats.org/officeDocument/2006/relationships/hyperlink" Target="https://www.bing.com/images/search?q=Buddleja%20davidii%20BUTTERFLY%20CANDY&#174;%20'Little%20Purple'" TargetMode="External"/><Relationship Id="rId4" Type="http://schemas.openxmlformats.org/officeDocument/2006/relationships/hyperlink" Target="https://www.bing.com/images/search?q=Actaea%20(syn.%20Cimicifuga)%20japonica%20'Cheju-Do'" TargetMode="External"/><Relationship Id="rId180" Type="http://schemas.openxmlformats.org/officeDocument/2006/relationships/hyperlink" Target="https://www.bing.com/images/search?q=Geum%20'Bohema%20Pink'" TargetMode="External"/><Relationship Id="rId236" Type="http://schemas.openxmlformats.org/officeDocument/2006/relationships/hyperlink" Target="https://www.bing.com/images/search?q=Hemerocallis%20'Light%20The%20Way'" TargetMode="External"/><Relationship Id="rId278" Type="http://schemas.openxmlformats.org/officeDocument/2006/relationships/hyperlink" Target="https://www.bing.com/images/search?q=Hemerocallis%20'Strawberry%20%20Candy'" TargetMode="External"/><Relationship Id="rId401" Type="http://schemas.openxmlformats.org/officeDocument/2006/relationships/hyperlink" Target="https://www.bing.com/images/search?q=Macleaya%20microcarpa%20'Kelway's%20Coral%20Plume'" TargetMode="External"/><Relationship Id="rId443" Type="http://schemas.openxmlformats.org/officeDocument/2006/relationships/hyperlink" Target="https://www.bing.com/images/search?q=Primula%20japonica%20'Appleblossom'" TargetMode="External"/><Relationship Id="rId650" Type="http://schemas.openxmlformats.org/officeDocument/2006/relationships/hyperlink" Target="https://www.bing.com/images/search?q=Rosa%20'Toscana'" TargetMode="External"/><Relationship Id="rId303" Type="http://schemas.openxmlformats.org/officeDocument/2006/relationships/hyperlink" Target="https://www.bing.com/images/search?q=Heuchera%20NORTHERN%20EXPOSURE&#8482;%20'Silver'" TargetMode="External"/><Relationship Id="rId485" Type="http://schemas.openxmlformats.org/officeDocument/2006/relationships/hyperlink" Target="https://www.bing.com/images/search?q=Sedum%20album%20'Coral%20Carpet'" TargetMode="External"/><Relationship Id="rId692" Type="http://schemas.openxmlformats.org/officeDocument/2006/relationships/hyperlink" Target="https://www.bing.com/images/search?q=Iris%20ensata%20'Gold%20Bound'" TargetMode="External"/><Relationship Id="rId706" Type="http://schemas.openxmlformats.org/officeDocument/2006/relationships/hyperlink" Target="https://www.bing.com/images/search?q=Myosotis%20palustris" TargetMode="External"/><Relationship Id="rId42" Type="http://schemas.openxmlformats.org/officeDocument/2006/relationships/hyperlink" Target="https://www.bing.com/images/search?q=Aster%20'Glow%20in%20the%20Dark'" TargetMode="External"/><Relationship Id="rId84" Type="http://schemas.openxmlformats.org/officeDocument/2006/relationships/hyperlink" Target="https://www.bing.com/images/search?q=Bistorta%20(syn.%20Persicaria)%20amplexicaulis%20'JS&#8482;%20Misty%20Morning&#174;'" TargetMode="External"/><Relationship Id="rId138" Type="http://schemas.openxmlformats.org/officeDocument/2006/relationships/hyperlink" Target="https://www.bing.com/images/search?q=Erigeron%20karvinskianus" TargetMode="External"/><Relationship Id="rId345" Type="http://schemas.openxmlformats.org/officeDocument/2006/relationships/hyperlink" Target="https://www.bing.com/images/search?q=Iberis%20saxatilis" TargetMode="External"/><Relationship Id="rId387" Type="http://schemas.openxmlformats.org/officeDocument/2006/relationships/hyperlink" Target="https://www.bing.com/images/search?q=Liriope%20muscari%20'Monroe%20White'" TargetMode="External"/><Relationship Id="rId510" Type="http://schemas.openxmlformats.org/officeDocument/2006/relationships/hyperlink" Target="https://www.bing.com/images/search?q=Stachys%20'Summer%20Grapes'" TargetMode="External"/><Relationship Id="rId552" Type="http://schemas.openxmlformats.org/officeDocument/2006/relationships/hyperlink" Target="https://www.bing.com/images/search?q=Tiarella%20cordifolia%20'Pink%20Skyrocket&#174;'" TargetMode="External"/><Relationship Id="rId594" Type="http://schemas.openxmlformats.org/officeDocument/2006/relationships/hyperlink" Target="https://www.bing.com/images/search?q=Cenchrus%20(syn.%20Pennisetum)%20orientale%20'Tail%20Tals'" TargetMode="External"/><Relationship Id="rId608" Type="http://schemas.openxmlformats.org/officeDocument/2006/relationships/hyperlink" Target="https://www.bing.com/images/search?q=Miscanthus%20sinensis%20'Dread%20Locks'" TargetMode="External"/><Relationship Id="rId191" Type="http://schemas.openxmlformats.org/officeDocument/2006/relationships/hyperlink" Target="https://www.bing.com/images/search?q=Helianthemum%20'Birch%20Double'" TargetMode="External"/><Relationship Id="rId205" Type="http://schemas.openxmlformats.org/officeDocument/2006/relationships/hyperlink" Target="https://www.bing.com/images/search?q=Hemerocallis%20'Bandit%20Man'" TargetMode="External"/><Relationship Id="rId247" Type="http://schemas.openxmlformats.org/officeDocument/2006/relationships/hyperlink" Target="https://www.bing.com/images/search?q=Hemerocallis%20'Mallard'" TargetMode="External"/><Relationship Id="rId412" Type="http://schemas.openxmlformats.org/officeDocument/2006/relationships/hyperlink" Target="https://www.bing.com/images/search?q=Oenothera%20tetragona" TargetMode="External"/><Relationship Id="rId107" Type="http://schemas.openxmlformats.org/officeDocument/2006/relationships/hyperlink" Target="https://www.bing.com/images/search?q=Chrysogonum%20virginianum%20'Pierre'" TargetMode="External"/><Relationship Id="rId289" Type="http://schemas.openxmlformats.org/officeDocument/2006/relationships/hyperlink" Target="https://www.bing.com/images/search?q=Heuchera%20'Black%20Taffeta&#174;'" TargetMode="External"/><Relationship Id="rId454" Type="http://schemas.openxmlformats.org/officeDocument/2006/relationships/hyperlink" Target="https://www.bing.com/images/search?q=Rodgersia%20pinnata%20'Chocolate%20Wings'" TargetMode="External"/><Relationship Id="rId496" Type="http://schemas.openxmlformats.org/officeDocument/2006/relationships/hyperlink" Target="https://www.bing.com/images/search?q=Sedum%20spurium%20'Schobuser%20Blut'" TargetMode="External"/><Relationship Id="rId661" Type="http://schemas.openxmlformats.org/officeDocument/2006/relationships/hyperlink" Target="https://www.bing.com/images/search?q=Origanum%20vulgare%20'Aureum'" TargetMode="External"/><Relationship Id="rId717" Type="http://schemas.openxmlformats.org/officeDocument/2006/relationships/hyperlink" Target="https://www.bing.com/images/search?q=Ranunculus%20flammula" TargetMode="External"/><Relationship Id="rId11" Type="http://schemas.openxmlformats.org/officeDocument/2006/relationships/hyperlink" Target="https://www.bing.com/images/search?q=Allium%20senescens%20'Medusa's%20Hair'" TargetMode="External"/><Relationship Id="rId53" Type="http://schemas.openxmlformats.org/officeDocument/2006/relationships/hyperlink" Target="https://www.bing.com/images/search?q=Astilbe%20japonica%20'Europa'" TargetMode="External"/><Relationship Id="rId149" Type="http://schemas.openxmlformats.org/officeDocument/2006/relationships/hyperlink" Target="https://www.bing.com/images/search?q=Filipendula%20digitata%20(syn.%20palmata)%20'Rosa%20Schleier'" TargetMode="External"/><Relationship Id="rId314" Type="http://schemas.openxmlformats.org/officeDocument/2006/relationships/hyperlink" Target="https://www.bing.com/images/search?q=Heuchera%20'Rio&#174;'" TargetMode="External"/><Relationship Id="rId356" Type="http://schemas.openxmlformats.org/officeDocument/2006/relationships/hyperlink" Target="https://www.bing.com/images/search?q=Kniphofia%20'Magical%20Snow%20Torch'" TargetMode="External"/><Relationship Id="rId398" Type="http://schemas.openxmlformats.org/officeDocument/2006/relationships/hyperlink" Target="https://www.bing.com/images/search?q=Lythrum%20salicaria%20'Zigeunerblut'" TargetMode="External"/><Relationship Id="rId521" Type="http://schemas.openxmlformats.org/officeDocument/2006/relationships/hyperlink" Target="https://www.bing.com/images/search?q=Symphyotrichum%20(syn.%20Aster)%20dumosum%20'Prof.%20Anton%20Kippenberg'" TargetMode="External"/><Relationship Id="rId563" Type="http://schemas.openxmlformats.org/officeDocument/2006/relationships/hyperlink" Target="https://www.bing.com/images/search?q=Veronica%20'Waterperry%20Blue'" TargetMode="External"/><Relationship Id="rId619" Type="http://schemas.openxmlformats.org/officeDocument/2006/relationships/hyperlink" Target="https://www.bing.com/images/search?q=Molinia%20caerulea%20'Variegata'" TargetMode="External"/><Relationship Id="rId95" Type="http://schemas.openxmlformats.org/officeDocument/2006/relationships/hyperlink" Target="https://www.bing.com/images/search?q=Campanula%20punctata%20'Vine'n%20Rubies'" TargetMode="External"/><Relationship Id="rId160" Type="http://schemas.openxmlformats.org/officeDocument/2006/relationships/hyperlink" Target="https://www.bing.com/images/search?q=Geranium%20&#215;%20renardii%20'Philippe%20Vapelle'" TargetMode="External"/><Relationship Id="rId216" Type="http://schemas.openxmlformats.org/officeDocument/2006/relationships/hyperlink" Target="https://www.bing.com/images/search?q=Hemerocallis%20'Chicago%20Royal%20Robe'" TargetMode="External"/><Relationship Id="rId423" Type="http://schemas.openxmlformats.org/officeDocument/2006/relationships/hyperlink" Target="https://www.bing.com/images/search?q=Phlox%20maculata%20'Alpha'" TargetMode="External"/><Relationship Id="rId258" Type="http://schemas.openxmlformats.org/officeDocument/2006/relationships/hyperlink" Target="https://www.bing.com/images/search?q=Hemerocallis%20'Prairie%20Blue%20Eyes'" TargetMode="External"/><Relationship Id="rId465" Type="http://schemas.openxmlformats.org/officeDocument/2006/relationships/hyperlink" Target="https://www.bing.com/images/search?q=Rudbeckia%20subtomentosa%20'Little%20Henry'" TargetMode="External"/><Relationship Id="rId630" Type="http://schemas.openxmlformats.org/officeDocument/2006/relationships/hyperlink" Target="https://www.bing.com/images/search?q=Panicum%20virgatum%20'Shenandoah'" TargetMode="External"/><Relationship Id="rId672" Type="http://schemas.openxmlformats.org/officeDocument/2006/relationships/hyperlink" Target="https://www.bing.com/images/search?q=Butomus%20umbellatus%20'Schneeweis'" TargetMode="External"/><Relationship Id="rId728" Type="http://schemas.openxmlformats.org/officeDocument/2006/relationships/hyperlink" Target="https://www.bing.com/images/search?q=Typha%20latifolia" TargetMode="External"/><Relationship Id="rId22" Type="http://schemas.openxmlformats.org/officeDocument/2006/relationships/hyperlink" Target="https://www.bing.com/images/search?q=Aquilegia%20EARLYBIRD&#8482;%20'White'" TargetMode="External"/><Relationship Id="rId64" Type="http://schemas.openxmlformats.org/officeDocument/2006/relationships/hyperlink" Target="https://www.bing.com/images/search?q=Astilbe%20simplicifolia%20'Hennie%20Graafland'" TargetMode="External"/><Relationship Id="rId118" Type="http://schemas.openxmlformats.org/officeDocument/2006/relationships/hyperlink" Target="https://www.bing.com/images/search?q=Dianthus%20'Whatfield%20Wisp'" TargetMode="External"/><Relationship Id="rId325" Type="http://schemas.openxmlformats.org/officeDocument/2006/relationships/hyperlink" Target="https://www.bing.com/images/search?q=Hosta%20'American%20Sweetheart'&#174;" TargetMode="External"/><Relationship Id="rId367" Type="http://schemas.openxmlformats.org/officeDocument/2006/relationships/hyperlink" Target="https://www.bing.com/images/search?q=Lavandula%20&#215;%20intermedia%20'Grosso'" TargetMode="External"/><Relationship Id="rId532" Type="http://schemas.openxmlformats.org/officeDocument/2006/relationships/hyperlink" Target="https://www.bing.com/images/search?q=Symphyotrichum%20(syn.%20Aster)%20novae-angliae%20'Violetta'" TargetMode="External"/><Relationship Id="rId574" Type="http://schemas.openxmlformats.org/officeDocument/2006/relationships/hyperlink" Target="https://www.bing.com/images/search?q=Veronicastrum%20virginicum%20'Lavendelturm'" TargetMode="External"/><Relationship Id="rId171" Type="http://schemas.openxmlformats.org/officeDocument/2006/relationships/hyperlink" Target="https://www.bing.com/images/search?q=Geranium%20sanguineum%20'Album'" TargetMode="External"/><Relationship Id="rId227" Type="http://schemas.openxmlformats.org/officeDocument/2006/relationships/hyperlink" Target="https://www.bing.com/images/search?q=Hemerocallis%20'El%20Desperado'" TargetMode="External"/><Relationship Id="rId269" Type="http://schemas.openxmlformats.org/officeDocument/2006/relationships/hyperlink" Target="https://www.bing.com/images/search?q=Hemerocallis%20'Signal'" TargetMode="External"/><Relationship Id="rId434" Type="http://schemas.openxmlformats.org/officeDocument/2006/relationships/hyperlink" Target="https://www.bing.com/images/search?q=Physostegia%20virginiana%20'Vivid'" TargetMode="External"/><Relationship Id="rId476" Type="http://schemas.openxmlformats.org/officeDocument/2006/relationships/hyperlink" Target="https://www.bing.com/images/search?q=Saponaria%20officinalis%20'Rosea%20Plena'" TargetMode="External"/><Relationship Id="rId641" Type="http://schemas.openxmlformats.org/officeDocument/2006/relationships/hyperlink" Target="https://www.bing.com/images/search?q=Buddleja%20davidii%20BUTTERFLY%20CANDY&#174;%20'Little%20White'" TargetMode="External"/><Relationship Id="rId683" Type="http://schemas.openxmlformats.org/officeDocument/2006/relationships/hyperlink" Target="https://www.bing.com/images/search?q=Iris%20&#215;%20violipurpurea%20(syn.%20&#215;%20louisianica)%20'Hurricane%20Party'" TargetMode="External"/><Relationship Id="rId33" Type="http://schemas.openxmlformats.org/officeDocument/2006/relationships/hyperlink" Target="https://www.bing.com/images/search?q=Armeria%20maritima%20'Armada%20Pink'" TargetMode="External"/><Relationship Id="rId129" Type="http://schemas.openxmlformats.org/officeDocument/2006/relationships/hyperlink" Target="https://www.bing.com/images/search?q=Echinacea%20SUNSEEKERS&#174;%20'Pumpkin%20Pie'" TargetMode="External"/><Relationship Id="rId280" Type="http://schemas.openxmlformats.org/officeDocument/2006/relationships/hyperlink" Target="https://www.bing.com/images/search?q=Hemerocallis%20'Tiger%20Blood'" TargetMode="External"/><Relationship Id="rId336" Type="http://schemas.openxmlformats.org/officeDocument/2006/relationships/hyperlink" Target="https://www.bing.com/images/search?q=Hylotelephium%20(syn.%20Sedum)%20CENSATION&#8482;%20'Honey%20Gold'" TargetMode="External"/><Relationship Id="rId501" Type="http://schemas.openxmlformats.org/officeDocument/2006/relationships/hyperlink" Target="https://www.bing.com/images/search?q=Sempervivum%20'Reinhardt'" TargetMode="External"/><Relationship Id="rId543" Type="http://schemas.openxmlformats.org/officeDocument/2006/relationships/hyperlink" Target="https://www.bing.com/images/search?q=Tetraneuris%20(syn.%20Hymenoxys)%20scaposa" TargetMode="External"/><Relationship Id="rId75" Type="http://schemas.openxmlformats.org/officeDocument/2006/relationships/hyperlink" Target="https://www.bing.com/images/search?q=Bergenia%20ciliata%20'Dumbo'" TargetMode="External"/><Relationship Id="rId140" Type="http://schemas.openxmlformats.org/officeDocument/2006/relationships/hyperlink" Target="https://www.bing.com/images/search?q=Eriocapitella%20(syn.%20Anemone)%20hupehensis%20Pretty%20Lady&#174;%20'Maria'" TargetMode="External"/><Relationship Id="rId182" Type="http://schemas.openxmlformats.org/officeDocument/2006/relationships/hyperlink" Target="https://www.bing.com/images/search?q=Geum%20'Miss%20Clementine'" TargetMode="External"/><Relationship Id="rId378" Type="http://schemas.openxmlformats.org/officeDocument/2006/relationships/hyperlink" Target="https://www.bing.com/images/search?q=Liatris%20spicata" TargetMode="External"/><Relationship Id="rId403" Type="http://schemas.openxmlformats.org/officeDocument/2006/relationships/hyperlink" Target="https://www.bing.com/images/search?q=Melittis%20melissophyllum%20'Royal%20Velvet%20Distinction'" TargetMode="External"/><Relationship Id="rId585" Type="http://schemas.openxmlformats.org/officeDocument/2006/relationships/hyperlink" Target="https://www.bing.com/images/search?q=Carex%20montana" TargetMode="External"/><Relationship Id="rId6" Type="http://schemas.openxmlformats.org/officeDocument/2006/relationships/hyperlink" Target="https://www.bing.com/images/search?q=Alchemilla%20erythropoda%20'Alma'" TargetMode="External"/><Relationship Id="rId238" Type="http://schemas.openxmlformats.org/officeDocument/2006/relationships/hyperlink" Target="https://www.bing.com/images/search?q=Hemerocallis%20'Little%20Bumble%20Bee'" TargetMode="External"/><Relationship Id="rId445" Type="http://schemas.openxmlformats.org/officeDocument/2006/relationships/hyperlink" Target="https://www.bing.com/images/search?q=Pseudodictamnus%20mediterraneus%20(syn.%20Ballota%20pseudodictamnus)" TargetMode="External"/><Relationship Id="rId487" Type="http://schemas.openxmlformats.org/officeDocument/2006/relationships/hyperlink" Target="https://www.bing.com/images/search?q=Sedum%20cyaneum%20'Sachalin'" TargetMode="External"/><Relationship Id="rId610" Type="http://schemas.openxmlformats.org/officeDocument/2006/relationships/hyperlink" Target="https://www.bing.com/images/search?q=Miscanthus%20sinensis%20'Golden%20Breeze'" TargetMode="External"/><Relationship Id="rId652" Type="http://schemas.openxmlformats.org/officeDocument/2006/relationships/hyperlink" Target="https://www.bing.com/images/search?q=Vinca%20major%20'Maculata'" TargetMode="External"/><Relationship Id="rId694" Type="http://schemas.openxmlformats.org/officeDocument/2006/relationships/hyperlink" Target="https://www.bing.com/images/search?q=Iris%20laevigata%20'Snowdrift'" TargetMode="External"/><Relationship Id="rId708" Type="http://schemas.openxmlformats.org/officeDocument/2006/relationships/hyperlink" Target="https://www.bing.com/images/search?q=Nymphaea%20'Lily%20Pons'" TargetMode="External"/><Relationship Id="rId291" Type="http://schemas.openxmlformats.org/officeDocument/2006/relationships/hyperlink" Target="https://www.bing.com/images/search?q=Heuchera%20CARNIVAL&#174;%20'Cocomint'" TargetMode="External"/><Relationship Id="rId305" Type="http://schemas.openxmlformats.org/officeDocument/2006/relationships/hyperlink" Target="https://www.bing.com/images/search?q=Heuchera%20'Paris'" TargetMode="External"/><Relationship Id="rId347" Type="http://schemas.openxmlformats.org/officeDocument/2006/relationships/hyperlink" Target="https://www.bing.com/images/search?q=Inula%20ensifolia" TargetMode="External"/><Relationship Id="rId512" Type="http://schemas.openxmlformats.org/officeDocument/2006/relationships/hyperlink" Target="https://www.bing.com/images/search?q=Stachys%20'Summer%20Sweets'" TargetMode="External"/><Relationship Id="rId44" Type="http://schemas.openxmlformats.org/officeDocument/2006/relationships/hyperlink" Target="https://www.bing.com/images/search?q=Aster%20alpinus%20'Violet'" TargetMode="External"/><Relationship Id="rId86" Type="http://schemas.openxmlformats.org/officeDocument/2006/relationships/hyperlink" Target="https://www.bing.com/images/search?q=Bistorta%20(syn.%20Persicaria)%20amplexicaulis%20'Rosea'" TargetMode="External"/><Relationship Id="rId151" Type="http://schemas.openxmlformats.org/officeDocument/2006/relationships/hyperlink" Target="https://www.bing.com/images/search?q=Fragaria%20vesca" TargetMode="External"/><Relationship Id="rId389" Type="http://schemas.openxmlformats.org/officeDocument/2006/relationships/hyperlink" Target="https://www.bing.com/images/search?q=Lupinus%20polyphyllus%20WESTCOUNTRY&#8482;%20'Terracotta'" TargetMode="External"/><Relationship Id="rId554" Type="http://schemas.openxmlformats.org/officeDocument/2006/relationships/hyperlink" Target="https://www.bing.com/images/search?q=Tradescantia%20&#215;%20andersoniana%20'Osprey'" TargetMode="External"/><Relationship Id="rId596" Type="http://schemas.openxmlformats.org/officeDocument/2006/relationships/hyperlink" Target="https://www.bing.com/images/search?q=Festuca%20'Buddy%20Blue'" TargetMode="External"/><Relationship Id="rId193" Type="http://schemas.openxmlformats.org/officeDocument/2006/relationships/hyperlink" Target="https://www.bing.com/images/search?q=Helianthemum%20'Elfenbeinglanz'" TargetMode="External"/><Relationship Id="rId207" Type="http://schemas.openxmlformats.org/officeDocument/2006/relationships/hyperlink" Target="https://www.bing.com/images/search?q=Hemerocallis%20'Bitsy'" TargetMode="External"/><Relationship Id="rId249" Type="http://schemas.openxmlformats.org/officeDocument/2006/relationships/hyperlink" Target="https://www.bing.com/images/search?q=Hemerocallis%20'Mauna%20Loa'" TargetMode="External"/><Relationship Id="rId414" Type="http://schemas.openxmlformats.org/officeDocument/2006/relationships/hyperlink" Target="https://www.bing.com/images/search?q=Ophiopogon%20japonicus" TargetMode="External"/><Relationship Id="rId456" Type="http://schemas.openxmlformats.org/officeDocument/2006/relationships/hyperlink" Target="https://www.bing.com/images/search?q=Rudbeckia%20fulgida%20'City%20Garden'" TargetMode="External"/><Relationship Id="rId498" Type="http://schemas.openxmlformats.org/officeDocument/2006/relationships/hyperlink" Target="https://www.bing.com/images/search?q=Sedum%20spurium%20'What%20a%20Doozie'" TargetMode="External"/><Relationship Id="rId621" Type="http://schemas.openxmlformats.org/officeDocument/2006/relationships/hyperlink" Target="https://www.bing.com/images/search?q=Panicum%20amarum%20'Dewey%20Blue'" TargetMode="External"/><Relationship Id="rId663" Type="http://schemas.openxmlformats.org/officeDocument/2006/relationships/hyperlink" Target="https://www.bing.com/images/search?q=Thymus%20vulgaris%20'Compactus'" TargetMode="External"/><Relationship Id="rId13" Type="http://schemas.openxmlformats.org/officeDocument/2006/relationships/hyperlink" Target="https://www.bing.com/images/search?q=Amsonia%20hubrichtii" TargetMode="External"/><Relationship Id="rId109" Type="http://schemas.openxmlformats.org/officeDocument/2006/relationships/hyperlink" Target="https://www.bing.com/images/search?q=Coreopsis%20'El%20Dorado'" TargetMode="External"/><Relationship Id="rId260" Type="http://schemas.openxmlformats.org/officeDocument/2006/relationships/hyperlink" Target="https://www.bing.com/images/search?q=Hemerocallis%20'Primal%20Scream'" TargetMode="External"/><Relationship Id="rId316" Type="http://schemas.openxmlformats.org/officeDocument/2006/relationships/hyperlink" Target="https://www.bing.com/images/search?q=Heuchera%20'Wild%20Rose'" TargetMode="External"/><Relationship Id="rId523" Type="http://schemas.openxmlformats.org/officeDocument/2006/relationships/hyperlink" Target="https://www.bing.com/images/search?q=Symphyotrichum%20(syn.%20Aster)%20ericoides%20'Monte%20Cassino'" TargetMode="External"/><Relationship Id="rId719" Type="http://schemas.openxmlformats.org/officeDocument/2006/relationships/hyperlink" Target="https://www.bing.com/images/search?q=Sagittaria%20'Crushed%20Ice'" TargetMode="External"/><Relationship Id="rId55" Type="http://schemas.openxmlformats.org/officeDocument/2006/relationships/hyperlink" Target="https://www.bing.com/images/search?q=Astilbe%20japonica%20'Montgomery'" TargetMode="External"/><Relationship Id="rId97" Type="http://schemas.openxmlformats.org/officeDocument/2006/relationships/hyperlink" Target="https://www.bing.com/images/search?q=Ceratostigma%20plumbaginoides" TargetMode="External"/><Relationship Id="rId120" Type="http://schemas.openxmlformats.org/officeDocument/2006/relationships/hyperlink" Target="https://www.bing.com/images/search?q=Dianthus%20gratianopolitanus%20'Whatfield%20Wisp'" TargetMode="External"/><Relationship Id="rId358" Type="http://schemas.openxmlformats.org/officeDocument/2006/relationships/hyperlink" Target="https://www.bing.com/images/search?q=Kniphofia%20'Wrexham%20Buttercup'" TargetMode="External"/><Relationship Id="rId565" Type="http://schemas.openxmlformats.org/officeDocument/2006/relationships/hyperlink" Target="https://www.bing.com/images/search?q=Veronica%20spicata%20MOODY%20BLUES&#174;%20'Mauve'" TargetMode="External"/><Relationship Id="rId730" Type="http://schemas.openxmlformats.org/officeDocument/2006/relationships/printerSettings" Target="../printerSettings/printerSettings1.bin"/><Relationship Id="rId162" Type="http://schemas.openxmlformats.org/officeDocument/2006/relationships/hyperlink" Target="https://www.bing.com/images/search?q=Geranium%20himalayense%20'Baby%20Blue'" TargetMode="External"/><Relationship Id="rId218" Type="http://schemas.openxmlformats.org/officeDocument/2006/relationships/hyperlink" Target="https://www.bing.com/images/search?q=Hemerocallis%20'Christmas%20Is'" TargetMode="External"/><Relationship Id="rId425" Type="http://schemas.openxmlformats.org/officeDocument/2006/relationships/hyperlink" Target="https://www.bing.com/images/search?q=Phlox%20paniculata%20'David'&#160;&#160;&#160;" TargetMode="External"/><Relationship Id="rId467" Type="http://schemas.openxmlformats.org/officeDocument/2006/relationships/hyperlink" Target="https://www.bing.com/images/search?q=Rudbeckia%20triloba%20'Blackjack%20Gold'" TargetMode="External"/><Relationship Id="rId632" Type="http://schemas.openxmlformats.org/officeDocument/2006/relationships/hyperlink" Target="https://www.bing.com/images/search?q=Phalaris%20arundinacea%20var.%20picta" TargetMode="External"/><Relationship Id="rId271" Type="http://schemas.openxmlformats.org/officeDocument/2006/relationships/hyperlink" Target="https://www.bing.com/images/search?q=Hemerocallis%20SILOAM%20'Paul%20Watts'" TargetMode="External"/><Relationship Id="rId674" Type="http://schemas.openxmlformats.org/officeDocument/2006/relationships/hyperlink" Target="https://www.bing.com/images/search?q=Carex%20acutiformis" TargetMode="External"/><Relationship Id="rId24" Type="http://schemas.openxmlformats.org/officeDocument/2006/relationships/hyperlink" Target="https://www.bing.com/images/search?q=Aquilegia%20vulgaris%20'Blue%20Barlow'" TargetMode="External"/><Relationship Id="rId66" Type="http://schemas.openxmlformats.org/officeDocument/2006/relationships/hyperlink" Target="https://www.bing.com/images/search?q=Astilbe%20thunbergii%20'Straussenfeder'" TargetMode="External"/><Relationship Id="rId131" Type="http://schemas.openxmlformats.org/officeDocument/2006/relationships/hyperlink" Target="https://www.bing.com/images/search?q=Echinacea%20paradoxa" TargetMode="External"/><Relationship Id="rId327" Type="http://schemas.openxmlformats.org/officeDocument/2006/relationships/hyperlink" Target="https://www.bing.com/images/search?q=Hosta%20'Dancing%20Queen'" TargetMode="External"/><Relationship Id="rId369" Type="http://schemas.openxmlformats.org/officeDocument/2006/relationships/hyperlink" Target="https://www.bing.com/images/search?q=Lavandula%20&#215;%20intermedia%20'Phenomenal'" TargetMode="External"/><Relationship Id="rId534" Type="http://schemas.openxmlformats.org/officeDocument/2006/relationships/hyperlink" Target="https://www.bing.com/images/search?q=Symphyotrichum%20(syn.%20Aster)%20novi-belgii%20Island&#8482;%20'Bahamas'" TargetMode="External"/><Relationship Id="rId576" Type="http://schemas.openxmlformats.org/officeDocument/2006/relationships/hyperlink" Target="https://www.bing.com/images/search?q=Veronicastrum%20virginicum%20'Pink%20Glow'" TargetMode="External"/><Relationship Id="rId173" Type="http://schemas.openxmlformats.org/officeDocument/2006/relationships/hyperlink" Target="https://www.bing.com/images/search?q=Geranium%20sanguineum%20'Elsbeth'" TargetMode="External"/><Relationship Id="rId229" Type="http://schemas.openxmlformats.org/officeDocument/2006/relationships/hyperlink" Target="https://www.bing.com/images/search?q=Hemerocallis%20EVERYDAYLILY&#8482;%20'Cream'" TargetMode="External"/><Relationship Id="rId380" Type="http://schemas.openxmlformats.org/officeDocument/2006/relationships/hyperlink" Target="https://www.bing.com/images/search?q=Ligularia%20dentata%20'Britt-Marie%20Crawford'" TargetMode="External"/><Relationship Id="rId436" Type="http://schemas.openxmlformats.org/officeDocument/2006/relationships/hyperlink" Target="https://www.bing.com/images/search?q=Polemonium%20caeruleum%20'Northern%20Lights'" TargetMode="External"/><Relationship Id="rId601" Type="http://schemas.openxmlformats.org/officeDocument/2006/relationships/hyperlink" Target="https://www.bing.com/images/search?q=Hakonechloa%20macra%20'Albostriata'" TargetMode="External"/><Relationship Id="rId643" Type="http://schemas.openxmlformats.org/officeDocument/2006/relationships/hyperlink" Target="https://www.bing.com/images/search?q=Ficus%20carica%20'Bagladi'" TargetMode="External"/><Relationship Id="rId240" Type="http://schemas.openxmlformats.org/officeDocument/2006/relationships/hyperlink" Target="https://www.bing.com/images/search?q=Hemerocallis%20'Little%20Carnation'" TargetMode="External"/><Relationship Id="rId478" Type="http://schemas.openxmlformats.org/officeDocument/2006/relationships/hyperlink" Target="https://www.bing.com/images/search?q=Saxifraga%20&#215;%20arendsii%20ALPINO%20EARLY&#174;%20'Picotee'" TargetMode="External"/><Relationship Id="rId685" Type="http://schemas.openxmlformats.org/officeDocument/2006/relationships/hyperlink" Target="https://www.bing.com/images/search?q=Iris%20&#215;%20violipurpurea%20(syn.%20&#215;%20louisianica)%20'Wizard%20of%20Aussie'" TargetMode="External"/><Relationship Id="rId35" Type="http://schemas.openxmlformats.org/officeDocument/2006/relationships/hyperlink" Target="https://www.bing.com/images/search?q=Armeria%20maritima%20'Vezuv'" TargetMode="External"/><Relationship Id="rId77" Type="http://schemas.openxmlformats.org/officeDocument/2006/relationships/hyperlink" Target="https://www.bing.com/images/search?q=Betonica%20(syn.%20Stachys)%20officinalis%20'Ukkie'" TargetMode="External"/><Relationship Id="rId100" Type="http://schemas.openxmlformats.org/officeDocument/2006/relationships/hyperlink" Target="https://www.bing.com/images/search?q=Chrysanthemum%20&#215;%20indicum%20'Dernier%20Soleil'" TargetMode="External"/><Relationship Id="rId282" Type="http://schemas.openxmlformats.org/officeDocument/2006/relationships/hyperlink" Target="https://www.bing.com/images/search?q=Hemerocallis%20'Wisest%20of%20Wizards'" TargetMode="External"/><Relationship Id="rId338" Type="http://schemas.openxmlformats.org/officeDocument/2006/relationships/hyperlink" Target="https://www.bing.com/images/search?q=Hylotelephium%20(syn.%20Sedum)%20'Herbstfreude'" TargetMode="External"/><Relationship Id="rId503" Type="http://schemas.openxmlformats.org/officeDocument/2006/relationships/hyperlink" Target="https://www.bing.com/images/search?q=Solidago%20GLORY&#8482;%20'Angels'" TargetMode="External"/><Relationship Id="rId545" Type="http://schemas.openxmlformats.org/officeDocument/2006/relationships/hyperlink" Target="https://www.bing.com/images/search?q=Thalictrum%20'My%20Little%20Favourite'" TargetMode="External"/><Relationship Id="rId587" Type="http://schemas.openxmlformats.org/officeDocument/2006/relationships/hyperlink" Target="https://www.bing.com/images/search?q=Carex%20morrowii%20'Irish%20Green'" TargetMode="External"/><Relationship Id="rId710" Type="http://schemas.openxmlformats.org/officeDocument/2006/relationships/hyperlink" Target="https://www.bing.com/images/search?q=Persicaria%20(syn.%20Polygonum)%20amphibia" TargetMode="External"/><Relationship Id="rId8" Type="http://schemas.openxmlformats.org/officeDocument/2006/relationships/hyperlink" Target="https://www.bing.com/images/search?q=Allium%20'Bubble%20Bath'" TargetMode="External"/><Relationship Id="rId142" Type="http://schemas.openxmlformats.org/officeDocument/2006/relationships/hyperlink" Target="https://www.bing.com/images/search?q=Euphorbia%20seguieriana%20ssp.%20niciciana" TargetMode="External"/><Relationship Id="rId184" Type="http://schemas.openxmlformats.org/officeDocument/2006/relationships/hyperlink" Target="https://www.bing.com/images/search?q=Geum%20TEMPO&#8482;%20'Yellow'" TargetMode="External"/><Relationship Id="rId391" Type="http://schemas.openxmlformats.org/officeDocument/2006/relationships/hyperlink" Target="https://www.bing.com/images/search?q=Lysimachia%20punctata" TargetMode="External"/><Relationship Id="rId405" Type="http://schemas.openxmlformats.org/officeDocument/2006/relationships/hyperlink" Target="https://www.bing.com/images/search?q=Monarda%20bradburiana" TargetMode="External"/><Relationship Id="rId447" Type="http://schemas.openxmlformats.org/officeDocument/2006/relationships/hyperlink" Target="https://www.bing.com/images/search?q=Pulsatilla%20vulgaris%20'Prima%20Papagena'" TargetMode="External"/><Relationship Id="rId612" Type="http://schemas.openxmlformats.org/officeDocument/2006/relationships/hyperlink" Target="https://www.bing.com/images/search?q=Miscanthus%20sinensis%20'Kaskade'" TargetMode="External"/><Relationship Id="rId251" Type="http://schemas.openxmlformats.org/officeDocument/2006/relationships/hyperlink" Target="https://www.bing.com/images/search?q=Hemerocallis%20'Minstrel%20Boy'" TargetMode="External"/><Relationship Id="rId489" Type="http://schemas.openxmlformats.org/officeDocument/2006/relationships/hyperlink" Target="https://www.bing.com/images/search?q=Sedum%20kamtschaticum" TargetMode="External"/><Relationship Id="rId654" Type="http://schemas.openxmlformats.org/officeDocument/2006/relationships/hyperlink" Target="https://www.bing.com/images/search?q=Vinca%20minor%20'Gertrude%20Jekyll'" TargetMode="External"/><Relationship Id="rId696" Type="http://schemas.openxmlformats.org/officeDocument/2006/relationships/hyperlink" Target="https://www.bing.com/images/search?q=Iris%20pseudacorus%20'Variegata'" TargetMode="External"/><Relationship Id="rId46" Type="http://schemas.openxmlformats.org/officeDocument/2006/relationships/hyperlink" Target="https://www.bing.com/images/search?q=Aster%20&#215;%20frikartii%20'M&#246;nch'" TargetMode="External"/><Relationship Id="rId293" Type="http://schemas.openxmlformats.org/officeDocument/2006/relationships/hyperlink" Target="https://www.bing.com/images/search?q=Heuchera%20'Dark%20Secret&#174;'" TargetMode="External"/><Relationship Id="rId307" Type="http://schemas.openxmlformats.org/officeDocument/2006/relationships/hyperlink" Target="https://www.bing.com/images/search?q=Heuchera%20'Pink%20Pearls'" TargetMode="External"/><Relationship Id="rId349" Type="http://schemas.openxmlformats.org/officeDocument/2006/relationships/hyperlink" Target="https://www.bing.com/images/search?q=Iris%20&#215;%20barbata%20'Ola%20Kala'" TargetMode="External"/><Relationship Id="rId514" Type="http://schemas.openxmlformats.org/officeDocument/2006/relationships/hyperlink" Target="https://www.bing.com/images/search?q=Symphyotrichum%20(syn.%20Aster)%20'Wood's%20Purple'" TargetMode="External"/><Relationship Id="rId556" Type="http://schemas.openxmlformats.org/officeDocument/2006/relationships/hyperlink" Target="https://www.bing.com/images/search?q=Tricyrtis%20'Empress'" TargetMode="External"/><Relationship Id="rId721" Type="http://schemas.openxmlformats.org/officeDocument/2006/relationships/hyperlink" Target="https://www.bing.com/images/search?q=Schoenoplectus%20(syn.%20Scirpus)%20lacustris" TargetMode="External"/><Relationship Id="rId88" Type="http://schemas.openxmlformats.org/officeDocument/2006/relationships/hyperlink" Target="https://www.bing.com/images/search?q=Bistorta%20(syn.%20Persicaria)%20amplexicaulis%20'White%20Eastfield'" TargetMode="External"/><Relationship Id="rId111" Type="http://schemas.openxmlformats.org/officeDocument/2006/relationships/hyperlink" Target="https://www.bing.com/images/search?q=Coreopsis%20'Solar%20Jewel'" TargetMode="External"/><Relationship Id="rId153" Type="http://schemas.openxmlformats.org/officeDocument/2006/relationships/hyperlink" Target="https://www.bing.com/images/search?q=Gaillardia%20aristata%20REALFLOR&#174;%20COMPACT%20'Sunset%20Celebration'" TargetMode="External"/><Relationship Id="rId195" Type="http://schemas.openxmlformats.org/officeDocument/2006/relationships/hyperlink" Target="https://www.bing.com/images/search?q=Helianthemum%20'Golden%20Queen'" TargetMode="External"/><Relationship Id="rId209" Type="http://schemas.openxmlformats.org/officeDocument/2006/relationships/hyperlink" Target="https://www.bing.com/images/search?q=Hemerocallis%20'Bourbon%20Kings'" TargetMode="External"/><Relationship Id="rId360" Type="http://schemas.openxmlformats.org/officeDocument/2006/relationships/hyperlink" Target="https://www.bing.com/images/search?q=Lavandula%20angustifolia%20BEEZEE&#8482;%20'White'" TargetMode="External"/><Relationship Id="rId416" Type="http://schemas.openxmlformats.org/officeDocument/2006/relationships/hyperlink" Target="https://www.bing.com/images/search?q=Papaver%20orientale%20'Red%20Rumble'" TargetMode="External"/><Relationship Id="rId598" Type="http://schemas.openxmlformats.org/officeDocument/2006/relationships/hyperlink" Target="https://www.bing.com/images/search?q=Festuca%20glauca%20'Intense%20Blue'" TargetMode="External"/><Relationship Id="rId220" Type="http://schemas.openxmlformats.org/officeDocument/2006/relationships/hyperlink" Target="https://www.bing.com/images/search?q=Hemerocallis%20'Cosmopolitan'" TargetMode="External"/><Relationship Id="rId458" Type="http://schemas.openxmlformats.org/officeDocument/2006/relationships/hyperlink" Target="https://www.bing.com/images/search?q=Rudbeckia%20fulgida%20'Little%20Goldstar'" TargetMode="External"/><Relationship Id="rId623" Type="http://schemas.openxmlformats.org/officeDocument/2006/relationships/hyperlink" Target="https://www.bing.com/images/search?q=Panicum%20virgatum%20'Cardinal'" TargetMode="External"/><Relationship Id="rId665" Type="http://schemas.openxmlformats.org/officeDocument/2006/relationships/hyperlink" Target="https://www.bing.com/images/search?q=Acorus%20gramineus%20'Ogon'" TargetMode="External"/><Relationship Id="rId15" Type="http://schemas.openxmlformats.org/officeDocument/2006/relationships/hyperlink" Target="https://www.bing.com/images/search?q=Anemone%20&#215;%20hybrida%20'Andrea%20Atkinson'" TargetMode="External"/><Relationship Id="rId57" Type="http://schemas.openxmlformats.org/officeDocument/2006/relationships/hyperlink" Target="https://www.bing.com/images/search?q=Astilbe%20&#215;%20rosea%20(syn.%20&#215;%20arendsii)%20'Mighty%20Pip'" TargetMode="External"/><Relationship Id="rId262" Type="http://schemas.openxmlformats.org/officeDocument/2006/relationships/hyperlink" Target="https://www.bing.com/images/search?q=Hemerocallis%20'Raspberry%20Candy'" TargetMode="External"/><Relationship Id="rId318" Type="http://schemas.openxmlformats.org/officeDocument/2006/relationships/hyperlink" Target="https://www.bing.com/images/search?q=Heuchera%20americana%20'Palace%20Purple'" TargetMode="External"/><Relationship Id="rId525" Type="http://schemas.openxmlformats.org/officeDocument/2006/relationships/hyperlink" Target="https://www.bing.com/images/search?q=Symphyotrichum%20(syn.%20Aster)%20ericoides%20var.%20pansus%20'Snowflurry'" TargetMode="External"/><Relationship Id="rId567" Type="http://schemas.openxmlformats.org/officeDocument/2006/relationships/hyperlink" Target="https://www.bing.com/images/search?q=Veronicastrum%20sibiricum%20'Red%20Arrows'" TargetMode="External"/><Relationship Id="rId99" Type="http://schemas.openxmlformats.org/officeDocument/2006/relationships/hyperlink" Target="https://www.bing.com/images/search?q=Chrysanthemum%20&#215;%20indicum%20'Clara%20Curtis'" TargetMode="External"/><Relationship Id="rId122" Type="http://schemas.openxmlformats.org/officeDocument/2006/relationships/hyperlink" Target="https://www.bing.com/images/search?q=Echinacea%20'Big%20Kahuna'" TargetMode="External"/><Relationship Id="rId164" Type="http://schemas.openxmlformats.org/officeDocument/2006/relationships/hyperlink" Target="https://www.bing.com/images/search?q=Geranium%20macrorrhizum" TargetMode="External"/><Relationship Id="rId371" Type="http://schemas.openxmlformats.org/officeDocument/2006/relationships/hyperlink" Target="https://www.bing.com/images/search?q=Leptinella%20squalida%20'Platt's%20Black'" TargetMode="External"/><Relationship Id="rId427" Type="http://schemas.openxmlformats.org/officeDocument/2006/relationships/hyperlink" Target="https://www.bing.com/images/search?q=Phlox%20paniculata%20FLAME&#174;%20'Pro%20Light%20Blue'" TargetMode="External"/><Relationship Id="rId469" Type="http://schemas.openxmlformats.org/officeDocument/2006/relationships/hyperlink" Target="https://www.bing.com/images/search?q=Sanguisorba%20'Burr%20Blanc'" TargetMode="External"/><Relationship Id="rId634" Type="http://schemas.openxmlformats.org/officeDocument/2006/relationships/hyperlink" Target="https://www.bing.com/images/search?q=Saccharum%20ravennae" TargetMode="External"/><Relationship Id="rId676" Type="http://schemas.openxmlformats.org/officeDocument/2006/relationships/hyperlink" Target="https://www.bing.com/images/search?q=Carex%20panicea" TargetMode="External"/><Relationship Id="rId26" Type="http://schemas.openxmlformats.org/officeDocument/2006/relationships/hyperlink" Target="https://www.bing.com/images/search?q=Aquilegia%20vulgaris%20'Green%20Apples'" TargetMode="External"/><Relationship Id="rId231" Type="http://schemas.openxmlformats.org/officeDocument/2006/relationships/hyperlink" Target="https://www.bing.com/images/search?q=Hemerocallis%20'Fooled%20Me'" TargetMode="External"/><Relationship Id="rId273" Type="http://schemas.openxmlformats.org/officeDocument/2006/relationships/hyperlink" Target="https://www.bing.com/images/search?q=Hemerocallis%20SILOAM%20'Royal%20Prince'" TargetMode="External"/><Relationship Id="rId329" Type="http://schemas.openxmlformats.org/officeDocument/2006/relationships/hyperlink" Target="https://www.bing.com/images/search?q=Hosta%20'Night%20Before%20Christmas'" TargetMode="External"/><Relationship Id="rId480" Type="http://schemas.openxmlformats.org/officeDocument/2006/relationships/hyperlink" Target="https://www.bing.com/images/search?q=Saxifraga%20&#215;%20arendsii%20'Buttercream'" TargetMode="External"/><Relationship Id="rId536" Type="http://schemas.openxmlformats.org/officeDocument/2006/relationships/hyperlink" Target="https://www.bing.com/images/search?q=Symphyotrichum%20(syn.%20Aster)%20novi-belgii%20Island&#8482;%20'Samoa'" TargetMode="External"/><Relationship Id="rId701" Type="http://schemas.openxmlformats.org/officeDocument/2006/relationships/hyperlink" Target="https://www.bing.com/images/search?q=Lysimachia%20(syn.%20Anagallis)%20tenella" TargetMode="External"/><Relationship Id="rId68" Type="http://schemas.openxmlformats.org/officeDocument/2006/relationships/hyperlink" Target="https://www.bing.com/images/search?q=Baptisia%20DECADENCE&#174;%20'Dark%20Chocolate'" TargetMode="External"/><Relationship Id="rId133" Type="http://schemas.openxmlformats.org/officeDocument/2006/relationships/hyperlink" Target="https://www.bing.com/images/search?q=Echinacea%20purpurea%20'Pink%20Double%20Delight'" TargetMode="External"/><Relationship Id="rId175" Type="http://schemas.openxmlformats.org/officeDocument/2006/relationships/hyperlink" Target="https://www.bing.com/images/search?q=Geranium%20sanguineum%20'Tiny%20Monster'" TargetMode="External"/><Relationship Id="rId340" Type="http://schemas.openxmlformats.org/officeDocument/2006/relationships/hyperlink" Target="https://www.bing.com/images/search?q=Hylotelephium%20(syn.%20Sedum)%20'Lajos'%20(syn.%20'Autumn%20Charm')" TargetMode="External"/><Relationship Id="rId578" Type="http://schemas.openxmlformats.org/officeDocument/2006/relationships/hyperlink" Target="https://www.bing.com/images/search?q=Alopecurus%20pratensis%20'Aureovariegatus'" TargetMode="External"/><Relationship Id="rId200" Type="http://schemas.openxmlformats.org/officeDocument/2006/relationships/hyperlink" Target="https://www.bing.com/images/search?q=Helianthus%20salicifolius" TargetMode="External"/><Relationship Id="rId382" Type="http://schemas.openxmlformats.org/officeDocument/2006/relationships/hyperlink" Target="https://www.bing.com/images/search?q=Ligularia%20stenocephala%20'Little%20Rocket'" TargetMode="External"/><Relationship Id="rId438" Type="http://schemas.openxmlformats.org/officeDocument/2006/relationships/hyperlink" Target="https://www.bing.com/images/search?q=Polygonatum%20humile" TargetMode="External"/><Relationship Id="rId603" Type="http://schemas.openxmlformats.org/officeDocument/2006/relationships/hyperlink" Target="https://www.bing.com/images/search?q=Hakonechloa%20macra%20'Beni-Kaze'" TargetMode="External"/><Relationship Id="rId645" Type="http://schemas.openxmlformats.org/officeDocument/2006/relationships/hyperlink" Target="https://www.bing.com/images/search?q=Ficus%20carica%20'Gyutai'" TargetMode="External"/><Relationship Id="rId687" Type="http://schemas.openxmlformats.org/officeDocument/2006/relationships/hyperlink" Target="https://www.bing.com/images/search?q=Iris%20ensata%20Dinner%20Plate&#8482;%20'Cupcake'" TargetMode="External"/><Relationship Id="rId242" Type="http://schemas.openxmlformats.org/officeDocument/2006/relationships/hyperlink" Target="https://www.bing.com/images/search?q=Hemerocallis%20'Little%20Wine%20Cup'" TargetMode="External"/><Relationship Id="rId284" Type="http://schemas.openxmlformats.org/officeDocument/2006/relationships/hyperlink" Target="https://www.bing.com/images/search?q=Hemerocallis%20minor" TargetMode="External"/><Relationship Id="rId491" Type="http://schemas.openxmlformats.org/officeDocument/2006/relationships/hyperlink" Target="https://www.bing.com/images/search?q=Sedum%20kamtschaticum%20'Variegatum'" TargetMode="External"/><Relationship Id="rId505" Type="http://schemas.openxmlformats.org/officeDocument/2006/relationships/hyperlink" Target="https://www.bing.com/images/search?q=Solidago%20canadensis%20'Sweety'" TargetMode="External"/><Relationship Id="rId712" Type="http://schemas.openxmlformats.org/officeDocument/2006/relationships/hyperlink" Target="https://www.bing.com/images/search?q=Phragmites%20australis%20'Variegata'" TargetMode="External"/><Relationship Id="rId37" Type="http://schemas.openxmlformats.org/officeDocument/2006/relationships/hyperlink" Target="https://www.bing.com/images/search?q=Arum%20italicum" TargetMode="External"/><Relationship Id="rId79" Type="http://schemas.openxmlformats.org/officeDocument/2006/relationships/hyperlink" Target="https://www.bing.com/images/search?q=Bistorta%20(syn.%20Persicaria)%20amplexicaulis%20'High%20Society'" TargetMode="External"/><Relationship Id="rId102" Type="http://schemas.openxmlformats.org/officeDocument/2006/relationships/hyperlink" Target="https://www.bing.com/images/search?q=Chrysanthemum%20&#215;%20indicum%20'Julia'" TargetMode="External"/><Relationship Id="rId144" Type="http://schemas.openxmlformats.org/officeDocument/2006/relationships/hyperlink" Target="https://www.bing.com/images/search?q=Eurybia%20(syn.%20Aster)%20radula%20'August%20Sky'" TargetMode="External"/><Relationship Id="rId547" Type="http://schemas.openxmlformats.org/officeDocument/2006/relationships/hyperlink" Target="https://www.bing.com/images/search?q=Thalictrum%20'Splendide%20White'" TargetMode="External"/><Relationship Id="rId589" Type="http://schemas.openxmlformats.org/officeDocument/2006/relationships/hyperlink" Target="https://www.bing.com/images/search?q=Carex%20muskingumensis%20'Little%20Midge'" TargetMode="External"/><Relationship Id="rId90" Type="http://schemas.openxmlformats.org/officeDocument/2006/relationships/hyperlink" Target="https://www.bing.com/images/search?q=Brunnera%20(syn.%20Myosotis)%20macrophylla%20'Silver%20Spear'" TargetMode="External"/><Relationship Id="rId186" Type="http://schemas.openxmlformats.org/officeDocument/2006/relationships/hyperlink" Target="https://www.bing.com/images/search?q=Helenium%20'Amber%20Dwarf'" TargetMode="External"/><Relationship Id="rId351" Type="http://schemas.openxmlformats.org/officeDocument/2006/relationships/hyperlink" Target="https://www.bing.com/images/search?q=Iris%20domestica%20(syn.%20Belamcanda%20chinensis)" TargetMode="External"/><Relationship Id="rId393" Type="http://schemas.openxmlformats.org/officeDocument/2006/relationships/hyperlink" Target="https://www.bing.com/images/search?q=Lysimachia%20vulgaris" TargetMode="External"/><Relationship Id="rId407" Type="http://schemas.openxmlformats.org/officeDocument/2006/relationships/hyperlink" Target="https://www.bing.com/images/search?q=Monarda%20fistulosa%20'Blaustrumpf'" TargetMode="External"/><Relationship Id="rId449" Type="http://schemas.openxmlformats.org/officeDocument/2006/relationships/hyperlink" Target="https://www.bing.com/images/search?q=Pulsatilla%20vulgaris%20'Rote%20Glocke'" TargetMode="External"/><Relationship Id="rId614" Type="http://schemas.openxmlformats.org/officeDocument/2006/relationships/hyperlink" Target="https://www.bing.com/images/search?q=Miscanthus%20sinensis%20'Rigoletto'" TargetMode="External"/><Relationship Id="rId656" Type="http://schemas.openxmlformats.org/officeDocument/2006/relationships/hyperlink" Target="https://www.bing.com/images/search?q=Yucca%20filamentosa" TargetMode="External"/><Relationship Id="rId211" Type="http://schemas.openxmlformats.org/officeDocument/2006/relationships/hyperlink" Target="https://www.bing.com/images/search?q=Hemerocallis%20'Cara%20Mia'" TargetMode="External"/><Relationship Id="rId253" Type="http://schemas.openxmlformats.org/officeDocument/2006/relationships/hyperlink" Target="https://www.bing.com/images/search?q=Hemerocallis%20'Night%20Beacon'" TargetMode="External"/><Relationship Id="rId295" Type="http://schemas.openxmlformats.org/officeDocument/2006/relationships/hyperlink" Target="https://www.bing.com/images/search?q=Heuchera%20'Frosted%20Violet'" TargetMode="External"/><Relationship Id="rId309" Type="http://schemas.openxmlformats.org/officeDocument/2006/relationships/hyperlink" Target="https://www.bing.com/images/search?q=Heuchera%20'Princess%20Leila'" TargetMode="External"/><Relationship Id="rId460" Type="http://schemas.openxmlformats.org/officeDocument/2006/relationships/hyperlink" Target="https://www.bing.com/images/search?q=Rudbeckia%20fulgida%20var.%20sullivantii%20'Goldblitz'" TargetMode="External"/><Relationship Id="rId516" Type="http://schemas.openxmlformats.org/officeDocument/2006/relationships/hyperlink" Target="https://www.bing.com/images/search?q=Symphyotrichum%20(syn.%20Aster)%20divaricatum%20'Tradescant'" TargetMode="External"/><Relationship Id="rId698" Type="http://schemas.openxmlformats.org/officeDocument/2006/relationships/hyperlink" Target="https://www.bing.com/images/search?q=Iris%20versicolor%20'Blue%20Light'" TargetMode="External"/><Relationship Id="rId48" Type="http://schemas.openxmlformats.org/officeDocument/2006/relationships/hyperlink" Target="https://www.bing.com/images/search?q=Aster%20linariifolius" TargetMode="External"/><Relationship Id="rId113" Type="http://schemas.openxmlformats.org/officeDocument/2006/relationships/hyperlink" Target="https://www.bing.com/images/search?q=Coreopsis%20'Solar%20Moon'" TargetMode="External"/><Relationship Id="rId320" Type="http://schemas.openxmlformats.org/officeDocument/2006/relationships/hyperlink" Target="https://www.bing.com/images/search?q=Heuchera%20sanguinea%20'Leuchtk&#228;fer'" TargetMode="External"/><Relationship Id="rId558" Type="http://schemas.openxmlformats.org/officeDocument/2006/relationships/hyperlink" Target="https://www.bing.com/images/search?q=Trollius%20&#215;%20cultorum%20'Lemon%20Queen'" TargetMode="External"/><Relationship Id="rId723" Type="http://schemas.openxmlformats.org/officeDocument/2006/relationships/hyperlink" Target="https://www.bing.com/images/search?q=Silene%20(syn.%20Lychnis)%20flos-cuculi" TargetMode="External"/><Relationship Id="rId155" Type="http://schemas.openxmlformats.org/officeDocument/2006/relationships/hyperlink" Target="https://www.bing.com/images/search?q=Galatella%20(syn.%20Aster)%20linosyris%20subsp.%20linosyris" TargetMode="External"/><Relationship Id="rId197" Type="http://schemas.openxmlformats.org/officeDocument/2006/relationships/hyperlink" Target="https://www.bing.com/images/search?q=Helianthemum%20'Red%20Dragon'" TargetMode="External"/><Relationship Id="rId362" Type="http://schemas.openxmlformats.org/officeDocument/2006/relationships/hyperlink" Target="https://www.bing.com/images/search?q=Lavandula%20angustifolia%20'Rosea'" TargetMode="External"/><Relationship Id="rId418" Type="http://schemas.openxmlformats.org/officeDocument/2006/relationships/hyperlink" Target="https://www.bing.com/images/search?q=Phlox%20amplifolia%20'Christine'" TargetMode="External"/><Relationship Id="rId625" Type="http://schemas.openxmlformats.org/officeDocument/2006/relationships/hyperlink" Target="https://www.bing.com/images/search?q=Panicum%20virgatum%20'Hanse%20Herms'" TargetMode="External"/><Relationship Id="rId222" Type="http://schemas.openxmlformats.org/officeDocument/2006/relationships/hyperlink" Target="https://www.bing.com/images/search?q=Hemerocallis%20'Daring%20Deception'" TargetMode="External"/><Relationship Id="rId264" Type="http://schemas.openxmlformats.org/officeDocument/2006/relationships/hyperlink" Target="https://www.bing.com/images/search?q=Hemerocallis%20'Real%20Wind'" TargetMode="External"/><Relationship Id="rId471" Type="http://schemas.openxmlformats.org/officeDocument/2006/relationships/hyperlink" Target="https://www.bing.com/images/search?q=Sanguisorba%20hakusanensis%20'Lilac%20Squirrel'" TargetMode="External"/><Relationship Id="rId667" Type="http://schemas.openxmlformats.org/officeDocument/2006/relationships/hyperlink" Target="https://www.bing.com/images/search?q=Alisma%20plantago-aquatica" TargetMode="External"/><Relationship Id="rId17" Type="http://schemas.openxmlformats.org/officeDocument/2006/relationships/hyperlink" Target="https://www.bing.com/images/search?q=Anemone%20&#215;%20hybrida%20'Honorine%20Jobert'" TargetMode="External"/><Relationship Id="rId59" Type="http://schemas.openxmlformats.org/officeDocument/2006/relationships/hyperlink" Target="https://www.bing.com/images/search?q=Astilbe%20&#215;%20rosea%20(syn.%20&#215;%20arendsii)%20'Smile%20at%20Me'" TargetMode="External"/><Relationship Id="rId124" Type="http://schemas.openxmlformats.org/officeDocument/2006/relationships/hyperlink" Target="https://www.bing.com/images/search?q=Echinacea%20'Fiery%20Meadow%20Mama'" TargetMode="External"/><Relationship Id="rId527" Type="http://schemas.openxmlformats.org/officeDocument/2006/relationships/hyperlink" Target="https://www.bing.com/images/search?q=Symphyotrichum%20(syn.%20Aster)%20lateriflorum%20'Prince'" TargetMode="External"/><Relationship Id="rId569" Type="http://schemas.openxmlformats.org/officeDocument/2006/relationships/hyperlink" Target="https://www.bing.com/images/search?q=Veronicastrum%20virginicum%20'Album'" TargetMode="External"/><Relationship Id="rId70" Type="http://schemas.openxmlformats.org/officeDocument/2006/relationships/hyperlink" Target="https://www.bing.com/images/search?q=Baptisia%20DECADENCE&#174;%20DELUXE%20'Pink%20Truffles'" TargetMode="External"/><Relationship Id="rId166" Type="http://schemas.openxmlformats.org/officeDocument/2006/relationships/hyperlink" Target="https://www.bing.com/images/search?q=Geranium%20macrorrhizum%20'Czakor'" TargetMode="External"/><Relationship Id="rId331" Type="http://schemas.openxmlformats.org/officeDocument/2006/relationships/hyperlink" Target="https://www.bing.com/images/search?q=Hosta%20'Praying%20Hands'" TargetMode="External"/><Relationship Id="rId373" Type="http://schemas.openxmlformats.org/officeDocument/2006/relationships/hyperlink" Target="https://www.bing.com/images/search?q=Leucanthemum%20BROADWAY%20LIGHTS&#174;%20'Cream'" TargetMode="External"/><Relationship Id="rId429" Type="http://schemas.openxmlformats.org/officeDocument/2006/relationships/hyperlink" Target="https://www.bing.com/images/search?q=Phlox%20paniculata%20GARDEN%20GIRLS&#174;%20'Uptown%20Girl'" TargetMode="External"/><Relationship Id="rId580" Type="http://schemas.openxmlformats.org/officeDocument/2006/relationships/hyperlink" Target="https://www.bing.com/images/search?q=Arundo%20donax%20'Variegata'" TargetMode="External"/><Relationship Id="rId636" Type="http://schemas.openxmlformats.org/officeDocument/2006/relationships/hyperlink" Target="https://www.bing.com/images/search?q=Schizachyrium%20scoparium%20'Blue%20Paradise'" TargetMode="External"/><Relationship Id="rId1" Type="http://schemas.openxmlformats.org/officeDocument/2006/relationships/hyperlink" Target="https://www.bing.com/images/search?q=Acanthus%20hungaricus%20'White%20Lips'" TargetMode="External"/><Relationship Id="rId233" Type="http://schemas.openxmlformats.org/officeDocument/2006/relationships/hyperlink" Target="https://www.bing.com/images/search?q=Hemerocallis%20'Holiday%20Delight'" TargetMode="External"/><Relationship Id="rId440" Type="http://schemas.openxmlformats.org/officeDocument/2006/relationships/hyperlink" Target="https://www.bing.com/images/search?q=Primula%20bullesiana" TargetMode="External"/><Relationship Id="rId678" Type="http://schemas.openxmlformats.org/officeDocument/2006/relationships/hyperlink" Target="https://www.bing.com/images/search?q=Glyceria%20maxima" TargetMode="External"/><Relationship Id="rId28" Type="http://schemas.openxmlformats.org/officeDocument/2006/relationships/hyperlink" Target="https://www.bing.com/images/search?q=Aquilegia%20vulgaris%20'White%20Barlow'" TargetMode="External"/><Relationship Id="rId275" Type="http://schemas.openxmlformats.org/officeDocument/2006/relationships/hyperlink" Target="https://www.bing.com/images/search?q=Hemerocallis%20'Snowy%20Eyes'" TargetMode="External"/><Relationship Id="rId300" Type="http://schemas.openxmlformats.org/officeDocument/2006/relationships/hyperlink" Target="https://www.bing.com/images/search?q=Heuchera%20'Miracle&#174;'" TargetMode="External"/><Relationship Id="rId482" Type="http://schemas.openxmlformats.org/officeDocument/2006/relationships/hyperlink" Target="https://www.bing.com/images/search?q=Saxifraga%20&#215;%20arendsii%20'Harder%20Zwerg'" TargetMode="External"/><Relationship Id="rId538" Type="http://schemas.openxmlformats.org/officeDocument/2006/relationships/hyperlink" Target="https://www.bing.com/images/search?q=Symphyotrichum%20(syn.%20Aster)%20novi-belgii%20'Porzellan'" TargetMode="External"/><Relationship Id="rId703" Type="http://schemas.openxmlformats.org/officeDocument/2006/relationships/hyperlink" Target="https://www.bing.com/images/search?q=Mazus%20reptans" TargetMode="External"/><Relationship Id="rId81" Type="http://schemas.openxmlformats.org/officeDocument/2006/relationships/hyperlink" Target="https://www.bing.com/images/search?q=Bistorta%20(syn.%20Persicaria)%20amplexicaulis%20'JS&#8482;%20Caliente'" TargetMode="External"/><Relationship Id="rId135" Type="http://schemas.openxmlformats.org/officeDocument/2006/relationships/hyperlink" Target="https://www.bing.com/images/search?q=Epimedium%20'Sunny%20&amp;%20Share'" TargetMode="External"/><Relationship Id="rId177" Type="http://schemas.openxmlformats.org/officeDocument/2006/relationships/hyperlink" Target="https://www.bing.com/images/search?q=Geranium%20sylvaticum%20'Ice%20Blue'" TargetMode="External"/><Relationship Id="rId342" Type="http://schemas.openxmlformats.org/officeDocument/2006/relationships/hyperlink" Target="https://www.bing.com/images/search?q=Hylotelephium%20(syn.%20Sedum)%20'Peach%20Pearls'" TargetMode="External"/><Relationship Id="rId384" Type="http://schemas.openxmlformats.org/officeDocument/2006/relationships/hyperlink" Target="https://www.bing.com/images/search?q=Limonium%20latifolium" TargetMode="External"/><Relationship Id="rId591" Type="http://schemas.openxmlformats.org/officeDocument/2006/relationships/hyperlink" Target="https://www.bing.com/images/search?q=Carex%20siderosticta%20'Island%20Brockade'" TargetMode="External"/><Relationship Id="rId605" Type="http://schemas.openxmlformats.org/officeDocument/2006/relationships/hyperlink" Target="https://www.bing.com/images/search?q=Miscanthus%20sinensis%20'Cabaret'" TargetMode="External"/><Relationship Id="rId202" Type="http://schemas.openxmlformats.org/officeDocument/2006/relationships/hyperlink" Target="https://www.bing.com/images/search?q=Heliopsis%20helianthoides%20var.%20scabra%20'Asahi'" TargetMode="External"/><Relationship Id="rId244" Type="http://schemas.openxmlformats.org/officeDocument/2006/relationships/hyperlink" Target="https://www.bing.com/images/search?q=Hemerocallis%20'Love%20That%20Pink'" TargetMode="External"/><Relationship Id="rId647" Type="http://schemas.openxmlformats.org/officeDocument/2006/relationships/hyperlink" Target="https://www.bing.com/images/search?q=Ficus%20carica%20'Smyrna'" TargetMode="External"/><Relationship Id="rId689" Type="http://schemas.openxmlformats.org/officeDocument/2006/relationships/hyperlink" Target="https://www.bing.com/images/search?q=Iris%20ensata%20Dinner%20Plate&#8482;%20'Sundae'" TargetMode="External"/><Relationship Id="rId39" Type="http://schemas.openxmlformats.org/officeDocument/2006/relationships/hyperlink" Target="https://www.bing.com/images/search?q=Aruncus%20'Horatio'" TargetMode="External"/><Relationship Id="rId286" Type="http://schemas.openxmlformats.org/officeDocument/2006/relationships/hyperlink" Target="https://www.bing.com/images/search?q=Heuchera%20'Bella%20Notte'" TargetMode="External"/><Relationship Id="rId451" Type="http://schemas.openxmlformats.org/officeDocument/2006/relationships/hyperlink" Target="https://www.bing.com/images/search?q=Rodgersia%20aesculifolia" TargetMode="External"/><Relationship Id="rId493" Type="http://schemas.openxmlformats.org/officeDocument/2006/relationships/hyperlink" Target="https://www.bing.com/images/search?q=Sedum%20reflexum%20'Angelina'" TargetMode="External"/><Relationship Id="rId507" Type="http://schemas.openxmlformats.org/officeDocument/2006/relationships/hyperlink" Target="https://www.bing.com/images/search?q=Solidago%20sphacelata%20'Golden%20Fleece'" TargetMode="External"/><Relationship Id="rId549" Type="http://schemas.openxmlformats.org/officeDocument/2006/relationships/hyperlink" Target="https://www.bing.com/images/search?q=Thalictrum%20delavayi%20'Album'" TargetMode="External"/><Relationship Id="rId714" Type="http://schemas.openxmlformats.org/officeDocument/2006/relationships/hyperlink" Target="https://www.bing.com/images/search?q=Pontederia%20cordata%20'Alba'" TargetMode="External"/><Relationship Id="rId50" Type="http://schemas.openxmlformats.org/officeDocument/2006/relationships/hyperlink" Target="https://www.bing.com/images/search?q=Aster%20tongolensis%20'Berggarten'" TargetMode="External"/><Relationship Id="rId104" Type="http://schemas.openxmlformats.org/officeDocument/2006/relationships/hyperlink" Target="https://www.bing.com/images/search?q=Chrysanthemum%20zawadzkii" TargetMode="External"/><Relationship Id="rId146" Type="http://schemas.openxmlformats.org/officeDocument/2006/relationships/hyperlink" Target="https://www.bing.com/images/search?q=Eutrochium%20(syn.%20Eupatorium)%20dubium%20'Baby%20Joe'" TargetMode="External"/><Relationship Id="rId188" Type="http://schemas.openxmlformats.org/officeDocument/2006/relationships/hyperlink" Target="https://www.bing.com/images/search?q=Helenium%20'Kanaria'" TargetMode="External"/><Relationship Id="rId311" Type="http://schemas.openxmlformats.org/officeDocument/2006/relationships/hyperlink" Target="https://www.bing.com/images/search?q=Heuchera%20'Red%20Lightning'" TargetMode="External"/><Relationship Id="rId353" Type="http://schemas.openxmlformats.org/officeDocument/2006/relationships/hyperlink" Target="https://www.bing.com/images/search?q=Iris%20&#215;%20germanica%20'Harvest%20of%20Memories'" TargetMode="External"/><Relationship Id="rId395" Type="http://schemas.openxmlformats.org/officeDocument/2006/relationships/hyperlink" Target="https://www.bing.com/images/search?q=Lythrum%20salicaria%20'JS%20Pink%20Tails'" TargetMode="External"/><Relationship Id="rId409" Type="http://schemas.openxmlformats.org/officeDocument/2006/relationships/hyperlink" Target="https://www.bing.com/images/search?q=Oenothera%20'African%20Sun'" TargetMode="External"/><Relationship Id="rId560" Type="http://schemas.openxmlformats.org/officeDocument/2006/relationships/hyperlink" Target="https://www.bing.com/images/search?q=Verbascum%20'Pink%20Domino'" TargetMode="External"/><Relationship Id="rId92" Type="http://schemas.openxmlformats.org/officeDocument/2006/relationships/hyperlink" Target="https://www.bing.com/images/search?q=Campanula%20persicifolia%20'Caerulea'" TargetMode="External"/><Relationship Id="rId213" Type="http://schemas.openxmlformats.org/officeDocument/2006/relationships/hyperlink" Target="https://www.bing.com/images/search?q=Hemerocallis%20'Cherry%20Cheeks'" TargetMode="External"/><Relationship Id="rId420" Type="http://schemas.openxmlformats.org/officeDocument/2006/relationships/hyperlink" Target="https://www.bing.com/images/search?q=Phlox%20glaberrima%20var.%20triflora%20'Forever%20Pink'" TargetMode="External"/><Relationship Id="rId616" Type="http://schemas.openxmlformats.org/officeDocument/2006/relationships/hyperlink" Target="https://www.bing.com/images/search?q=Miscanthus%20sinensis%20'Yaku%20Jima'" TargetMode="External"/><Relationship Id="rId658" Type="http://schemas.openxmlformats.org/officeDocument/2006/relationships/hyperlink" Target="https://www.bing.com/images/search?q=Artemisia%20dracunculus%20'Tolergon'" TargetMode="External"/><Relationship Id="rId255" Type="http://schemas.openxmlformats.org/officeDocument/2006/relationships/hyperlink" Target="https://www.bing.com/images/search?q=Hemerocallis%20'Pardon%20Me'" TargetMode="External"/><Relationship Id="rId297" Type="http://schemas.openxmlformats.org/officeDocument/2006/relationships/hyperlink" Target="https://www.bing.com/images/search?q=Heuchera%20'Happy%20Moon'" TargetMode="External"/><Relationship Id="rId462" Type="http://schemas.openxmlformats.org/officeDocument/2006/relationships/hyperlink" Target="https://www.bing.com/images/search?q=Rudbeckia%20laciniata%20'Goldquelle'" TargetMode="External"/><Relationship Id="rId518" Type="http://schemas.openxmlformats.org/officeDocument/2006/relationships/hyperlink" Target="https://www.bing.com/images/search?q=Symphyotrichum%20(syn.%20Aster)%20dumosum%20'Herbstgru&#223;%20von%20Bresserhof'" TargetMode="External"/><Relationship Id="rId725" Type="http://schemas.openxmlformats.org/officeDocument/2006/relationships/hyperlink" Target="https://www.bing.com/images/search?q=Stachys%20palustris" TargetMode="External"/><Relationship Id="rId115" Type="http://schemas.openxmlformats.org/officeDocument/2006/relationships/hyperlink" Target="https://www.bing.com/images/search?q=Darmera%20peltata%20'Nana'" TargetMode="External"/><Relationship Id="rId157" Type="http://schemas.openxmlformats.org/officeDocument/2006/relationships/hyperlink" Target="https://www.bing.com/images/search?q=Geranium%20FRIVOLIUS&#8482;%20'Pink'" TargetMode="External"/><Relationship Id="rId322" Type="http://schemas.openxmlformats.org/officeDocument/2006/relationships/hyperlink" Target="https://www.bing.com/images/search?q=Heucherella%20(&#215;)%20'Stoplight&#174;'" TargetMode="External"/><Relationship Id="rId364" Type="http://schemas.openxmlformats.org/officeDocument/2006/relationships/hyperlink" Target="https://www.bing.com/images/search?q=Lavandula%20&#215;%20intermedia%20'Exceptional'" TargetMode="External"/><Relationship Id="rId61" Type="http://schemas.openxmlformats.org/officeDocument/2006/relationships/hyperlink" Target="https://www.bing.com/images/search?q=Astilbe%20rubra%20(syn.%20chinensis)%20'Pumila'" TargetMode="External"/><Relationship Id="rId199" Type="http://schemas.openxmlformats.org/officeDocument/2006/relationships/hyperlink" Target="https://www.bing.com/images/search?q=Helianthemum%20scardicum" TargetMode="External"/><Relationship Id="rId571" Type="http://schemas.openxmlformats.org/officeDocument/2006/relationships/hyperlink" Target="https://www.bing.com/images/search?q=Veronicastrum%20virginicum%20'Cupid'" TargetMode="External"/><Relationship Id="rId627" Type="http://schemas.openxmlformats.org/officeDocument/2006/relationships/hyperlink" Target="https://www.bing.com/images/search?q=Panicum%20virgatum%20'Heiliger%20Hain'" TargetMode="External"/><Relationship Id="rId669" Type="http://schemas.openxmlformats.org/officeDocument/2006/relationships/hyperlink" Target="https://www.bing.com/images/search?q=Baldelia%20(syn.%20Alisma)%20ranunculoides" TargetMode="External"/><Relationship Id="rId19" Type="http://schemas.openxmlformats.org/officeDocument/2006/relationships/hyperlink" Target="https://www.bing.com/images/search?q=Anthemis%20&#215;%20hybrida%20'Dwarf%20Form'" TargetMode="External"/><Relationship Id="rId224" Type="http://schemas.openxmlformats.org/officeDocument/2006/relationships/hyperlink" Target="https://www.bing.com/images/search?q=Hemerocallis%20'Destined%20to%20See'" TargetMode="External"/><Relationship Id="rId266" Type="http://schemas.openxmlformats.org/officeDocument/2006/relationships/hyperlink" Target="https://www.bing.com/images/search?q=Hemerocallis%20'Red%20Rum'" TargetMode="External"/><Relationship Id="rId431" Type="http://schemas.openxmlformats.org/officeDocument/2006/relationships/hyperlink" Target="https://www.bing.com/images/search?q=Phlox%20paniculata%20MAGICAL&#174;%20'Pink%20EyeZ'" TargetMode="External"/><Relationship Id="rId473" Type="http://schemas.openxmlformats.org/officeDocument/2006/relationships/hyperlink" Target="https://www.bing.com/images/search?q=Saponaria%20x%20lempergii%20'Max%20Frei'" TargetMode="External"/><Relationship Id="rId529" Type="http://schemas.openxmlformats.org/officeDocument/2006/relationships/hyperlink" Target="https://www.bing.com/images/search?q=Symphyotrichum%20(syn.%20Aster)%20novae-angliae%20'Pink%20Crush'" TargetMode="External"/><Relationship Id="rId680" Type="http://schemas.openxmlformats.org/officeDocument/2006/relationships/hyperlink" Target="https://www.bing.com/images/search?q=Hesperantha%20(syn.%20Schizostylis)%20coccinea%20'Mrs.%20Hegarty'" TargetMode="External"/><Relationship Id="rId30" Type="http://schemas.openxmlformats.org/officeDocument/2006/relationships/hyperlink" Target="https://www.bing.com/images/search?q=Arabis%20caucasica%20'Snowcap'" TargetMode="External"/><Relationship Id="rId126" Type="http://schemas.openxmlformats.org/officeDocument/2006/relationships/hyperlink" Target="https://www.bing.com/images/search?q=Echinacea%20'JS&#174;%20Pretty%20Parasols'" TargetMode="External"/><Relationship Id="rId168" Type="http://schemas.openxmlformats.org/officeDocument/2006/relationships/hyperlink" Target="https://www.bing.com/images/search?q=Geranium%20macrorrhizum%20'Spessart'" TargetMode="External"/><Relationship Id="rId333" Type="http://schemas.openxmlformats.org/officeDocument/2006/relationships/hyperlink" Target="https://www.bing.com/images/search?q=Hosta%20SHADOWLAND&#174;%20'Hudson%20Bay'" TargetMode="External"/><Relationship Id="rId540" Type="http://schemas.openxmlformats.org/officeDocument/2006/relationships/hyperlink" Target="https://www.bing.com/images/search?q=Symphyotrichum%20(syn.%20Aster)%20oblongifolium%20'October%20Skies'" TargetMode="External"/><Relationship Id="rId72" Type="http://schemas.openxmlformats.org/officeDocument/2006/relationships/hyperlink" Target="https://www.bing.com/images/search?q=Baptisia%20DECADENCE&#174;%20'Vanilla%20Cream'" TargetMode="External"/><Relationship Id="rId375" Type="http://schemas.openxmlformats.org/officeDocument/2006/relationships/hyperlink" Target="https://www.bing.com/images/search?q=Leucanthemum%20SWEET%20DAISY&#8482;%20'Birdy'" TargetMode="External"/><Relationship Id="rId582" Type="http://schemas.openxmlformats.org/officeDocument/2006/relationships/hyperlink" Target="https://www.bing.com/images/search?q=Carex%20caryophyllea%20'The%20Beatles'" TargetMode="External"/><Relationship Id="rId638" Type="http://schemas.openxmlformats.org/officeDocument/2006/relationships/hyperlink" Target="https://www.bing.com/images/search?q=Sorghastrum%20(syn.%20Andropogon)%20nutans%20'Sioux%20Blue'" TargetMode="External"/><Relationship Id="rId3" Type="http://schemas.openxmlformats.org/officeDocument/2006/relationships/hyperlink" Target="https://www.bing.com/images/search?q=Aconitum%20napellus" TargetMode="External"/><Relationship Id="rId235" Type="http://schemas.openxmlformats.org/officeDocument/2006/relationships/hyperlink" Target="https://www.bing.com/images/search?q=Hemerocallis%20'Indian%20Paintbrush'" TargetMode="External"/><Relationship Id="rId277" Type="http://schemas.openxmlformats.org/officeDocument/2006/relationships/hyperlink" Target="https://www.bing.com/images/search?q=Hemerocallis%20'Stella%20Tetraploid'" TargetMode="External"/><Relationship Id="rId400" Type="http://schemas.openxmlformats.org/officeDocument/2006/relationships/hyperlink" Target="https://www.bing.com/images/search?q=Lythrum%20virgatum%20'White%20Swirl'" TargetMode="External"/><Relationship Id="rId442" Type="http://schemas.openxmlformats.org/officeDocument/2006/relationships/hyperlink" Target="https://www.bing.com/images/search?q=Primula%20denticulata%20'Prom%20Lilac'" TargetMode="External"/><Relationship Id="rId484" Type="http://schemas.openxmlformats.org/officeDocument/2006/relationships/hyperlink" Target="https://www.bing.com/images/search?q=Sedum%20aizoon%20'Aurantiacum'" TargetMode="External"/><Relationship Id="rId705" Type="http://schemas.openxmlformats.org/officeDocument/2006/relationships/hyperlink" Target="https://www.bing.com/images/search?q=Menyanthes%20trifoliata" TargetMode="External"/><Relationship Id="rId137" Type="http://schemas.openxmlformats.org/officeDocument/2006/relationships/hyperlink" Target="https://www.bing.com/images/search?q=Erigeron%20glabratus%20subsp.%20occidentalis%20(syn.%20Aster%20pyrenaeus)%20'Lutetia'" TargetMode="External"/><Relationship Id="rId302" Type="http://schemas.openxmlformats.org/officeDocument/2006/relationships/hyperlink" Target="https://www.bing.com/images/search?q=Heuchera%20NORTHERN%20EXPOSURE&#8482;%20'Sienna'&#174;" TargetMode="External"/><Relationship Id="rId344" Type="http://schemas.openxmlformats.org/officeDocument/2006/relationships/hyperlink" Target="https://www.bing.com/images/search?q=Hylotelephium%20(syn.%20Sedum)%20ROCK%20'N%20GROW&#174;%20'Coraljade'" TargetMode="External"/><Relationship Id="rId691" Type="http://schemas.openxmlformats.org/officeDocument/2006/relationships/hyperlink" Target="https://www.bing.com/images/search?q=Iris%20ensata%20Dinner%20Plate&#8482;%20'Tub%20Tim%20Grob'" TargetMode="External"/><Relationship Id="rId41" Type="http://schemas.openxmlformats.org/officeDocument/2006/relationships/hyperlink" Target="https://www.bing.com/images/search?q=Asphodeline%20lutea" TargetMode="External"/><Relationship Id="rId83" Type="http://schemas.openxmlformats.org/officeDocument/2006/relationships/hyperlink" Target="https://www.bing.com/images/search?q=Bistorta%20(syn.%20Persicaria)%20amplexicaulis%20'JS&#8482;%20Keep%20Smiling'" TargetMode="External"/><Relationship Id="rId179" Type="http://schemas.openxmlformats.org/officeDocument/2006/relationships/hyperlink" Target="https://www.bing.com/images/search?q=Geranium%20wallichianum%20'Rozanne'" TargetMode="External"/><Relationship Id="rId386" Type="http://schemas.openxmlformats.org/officeDocument/2006/relationships/hyperlink" Target="https://www.bing.com/images/search?q=Limonium%20latifolium%20'Violetta'" TargetMode="External"/><Relationship Id="rId551" Type="http://schemas.openxmlformats.org/officeDocument/2006/relationships/hyperlink" Target="https://www.bing.com/images/search?q=Tiarella%20'Spring%20Symphony'&#174;" TargetMode="External"/><Relationship Id="rId593" Type="http://schemas.openxmlformats.org/officeDocument/2006/relationships/hyperlink" Target="https://www.bing.com/images/search?q=Cenchrus%20(syn.%20Pennisetum)%20alopecuroides%20'National%20Arboretum'" TargetMode="External"/><Relationship Id="rId607" Type="http://schemas.openxmlformats.org/officeDocument/2006/relationships/hyperlink" Target="https://www.bing.com/images/search?q=Miscanthus%20sinensis%20'Cute%20One'" TargetMode="External"/><Relationship Id="rId649" Type="http://schemas.openxmlformats.org/officeDocument/2006/relationships/hyperlink" Target="https://www.bing.com/images/search?q=Hypericum%20'Hidcote'&#160;&#160;" TargetMode="External"/><Relationship Id="rId190" Type="http://schemas.openxmlformats.org/officeDocument/2006/relationships/hyperlink" Target="https://www.bing.com/images/search?q=Helenium%20hoopesii" TargetMode="External"/><Relationship Id="rId204" Type="http://schemas.openxmlformats.org/officeDocument/2006/relationships/hyperlink" Target="https://www.bing.com/images/search?q=Hemerocallis%20'Anzac'" TargetMode="External"/><Relationship Id="rId246" Type="http://schemas.openxmlformats.org/officeDocument/2006/relationships/hyperlink" Target="https://www.bing.com/images/search?q=Hemerocallis%20'Madeline%20Nettles%20Eyes'" TargetMode="External"/><Relationship Id="rId288" Type="http://schemas.openxmlformats.org/officeDocument/2006/relationships/hyperlink" Target="https://www.bing.com/images/search?q=Heuchera%20'Binoche&#174;%20'" TargetMode="External"/><Relationship Id="rId411" Type="http://schemas.openxmlformats.org/officeDocument/2006/relationships/hyperlink" Target="https://www.bing.com/images/search?q=Oenothera%20(syn.%20Calylophus)%20serrulata" TargetMode="External"/><Relationship Id="rId453" Type="http://schemas.openxmlformats.org/officeDocument/2006/relationships/hyperlink" Target="https://www.bing.com/images/search?q=Rodgersia%20pinnata" TargetMode="External"/><Relationship Id="rId509" Type="http://schemas.openxmlformats.org/officeDocument/2006/relationships/hyperlink" Target="https://www.bing.com/images/search?q=Spigelia%20marilandica%20'Ragin%20Cajun'" TargetMode="External"/><Relationship Id="rId660" Type="http://schemas.openxmlformats.org/officeDocument/2006/relationships/hyperlink" Target="https://www.bing.com/images/search?q=Artemisia%20maritima%20'Coca-Cola'" TargetMode="External"/><Relationship Id="rId106" Type="http://schemas.openxmlformats.org/officeDocument/2006/relationships/hyperlink" Target="https://www.bing.com/images/search?q=Chrysogonum%20virginianum" TargetMode="External"/><Relationship Id="rId313" Type="http://schemas.openxmlformats.org/officeDocument/2006/relationships/hyperlink" Target="https://www.bing.com/images/search?q=Heuchera%20REX&#174;%20'Lime'" TargetMode="External"/><Relationship Id="rId495" Type="http://schemas.openxmlformats.org/officeDocument/2006/relationships/hyperlink" Target="https://www.bing.com/images/search?q=Sedum%20spurium%20'Ruby%20Mantle'" TargetMode="External"/><Relationship Id="rId716" Type="http://schemas.openxmlformats.org/officeDocument/2006/relationships/hyperlink" Target="https://www.bing.com/images/search?q=Preslia%20cervina%20'Alba'" TargetMode="External"/><Relationship Id="rId10" Type="http://schemas.openxmlformats.org/officeDocument/2006/relationships/hyperlink" Target="https://www.bing.com/images/search?q=Allium%20senescens%20'Lisa%20Blue'" TargetMode="External"/><Relationship Id="rId52" Type="http://schemas.openxmlformats.org/officeDocument/2006/relationships/hyperlink" Target="https://www.bing.com/images/search?q=Astilbe%20Younique&#8482;%20'Ruby%20Red'" TargetMode="External"/><Relationship Id="rId94" Type="http://schemas.openxmlformats.org/officeDocument/2006/relationships/hyperlink" Target="https://www.bing.com/images/search?q=Campanula%20poscharskyana%20'Schneeranke'" TargetMode="External"/><Relationship Id="rId148" Type="http://schemas.openxmlformats.org/officeDocument/2006/relationships/hyperlink" Target="https://www.bing.com/images/search?q=Eutrochium%20(syn.%20Eupatorium)%20maculatum%20'Snowball'" TargetMode="External"/><Relationship Id="rId355" Type="http://schemas.openxmlformats.org/officeDocument/2006/relationships/hyperlink" Target="https://www.bing.com/images/search?q=Iris%20&#215;%20germanica%20'Nibelungen'" TargetMode="External"/><Relationship Id="rId397" Type="http://schemas.openxmlformats.org/officeDocument/2006/relationships/hyperlink" Target="https://www.bing.com/images/search?q=Lythrum%20salicaria%20'Stichflamme'" TargetMode="External"/><Relationship Id="rId520" Type="http://schemas.openxmlformats.org/officeDocument/2006/relationships/hyperlink" Target="https://www.bing.com/images/search?q=Symphyotrichum%20(syn.%20Aster)%20dumosum%20'Lady%20in%20Blue'" TargetMode="External"/><Relationship Id="rId562" Type="http://schemas.openxmlformats.org/officeDocument/2006/relationships/hyperlink" Target="https://www.bing.com/images/search?q=Vernonia%20noveboracensis%20'White%20Lightning'" TargetMode="External"/><Relationship Id="rId618" Type="http://schemas.openxmlformats.org/officeDocument/2006/relationships/hyperlink" Target="https://www.bing.com/images/search?q=Molinia%20arundinacea%20'Les%20Ponts%20de%20C&#233;'" TargetMode="External"/><Relationship Id="rId215" Type="http://schemas.openxmlformats.org/officeDocument/2006/relationships/hyperlink" Target="https://www.bing.com/images/search?q=Hemerocallis%20'Chicago%20Picotee%20Memories'" TargetMode="External"/><Relationship Id="rId257" Type="http://schemas.openxmlformats.org/officeDocument/2006/relationships/hyperlink" Target="https://www.bing.com/images/search?q=Hemerocallis%20'Piquante'" TargetMode="External"/><Relationship Id="rId422" Type="http://schemas.openxmlformats.org/officeDocument/2006/relationships/hyperlink" Target="https://www.bing.com/images/search?q=Phlox%20&#215;%20hybrida%20FASHIONABLY%20EARLY&#174;%20'Princess'" TargetMode="External"/><Relationship Id="rId464" Type="http://schemas.openxmlformats.org/officeDocument/2006/relationships/hyperlink" Target="https://www.bing.com/images/search?q=Rudbeckia%20occidentalis%20'Green%20Wizard'" TargetMode="External"/><Relationship Id="rId299" Type="http://schemas.openxmlformats.org/officeDocument/2006/relationships/hyperlink" Target="https://www.bing.com/images/search?q=Heuchera%20'Marmalade&#174;'" TargetMode="External"/><Relationship Id="rId727" Type="http://schemas.openxmlformats.org/officeDocument/2006/relationships/hyperlink" Target="https://www.bing.com/images/search?q=Symphytum%20'Hidcote%20Blue'" TargetMode="External"/><Relationship Id="rId63" Type="http://schemas.openxmlformats.org/officeDocument/2006/relationships/hyperlink" Target="https://www.bing.com/images/search?q=Astilbe%20rubra%20(syn.%20chinensis)%20'Veronica%20Klose'" TargetMode="External"/><Relationship Id="rId159" Type="http://schemas.openxmlformats.org/officeDocument/2006/relationships/hyperlink" Target="https://www.bing.com/images/search?q=Geranium%20&#215;%20cantabrigiense%20'Biokovo'" TargetMode="External"/><Relationship Id="rId366" Type="http://schemas.openxmlformats.org/officeDocument/2006/relationships/hyperlink" Target="https://www.bing.com/images/search?q=Lavandula%20&#215;%20intermedia%20'Grappenhall'" TargetMode="External"/><Relationship Id="rId573" Type="http://schemas.openxmlformats.org/officeDocument/2006/relationships/hyperlink" Target="https://www.bing.com/images/search?q=Veronicastrum%20virginicum%20'Fascination'" TargetMode="External"/><Relationship Id="rId226" Type="http://schemas.openxmlformats.org/officeDocument/2006/relationships/hyperlink" Target="https://www.bing.com/images/search?q=Hemerocallis%20'Eenie%20Allegro'" TargetMode="External"/><Relationship Id="rId433" Type="http://schemas.openxmlformats.org/officeDocument/2006/relationships/hyperlink" Target="https://www.bing.com/images/search?q=Phlox%20paniculata%20SWEET%20SUMMER%20'Dream'" TargetMode="External"/><Relationship Id="rId640" Type="http://schemas.openxmlformats.org/officeDocument/2006/relationships/hyperlink" Target="https://www.bing.com/images/search?q=Buddleja%20davidii%20BUTTERFLY%20CANDY&#174;%20'Little%20Sweetheart'" TargetMode="External"/><Relationship Id="rId74" Type="http://schemas.openxmlformats.org/officeDocument/2006/relationships/hyperlink" Target="https://www.bing.com/images/search?q=Bergenia%20'Bressingham%20White'" TargetMode="External"/><Relationship Id="rId377" Type="http://schemas.openxmlformats.org/officeDocument/2006/relationships/hyperlink" Target="https://www.bing.com/images/search?q=Leucanthemum%20vulgare%20'Maik&#246;nigin'" TargetMode="External"/><Relationship Id="rId500" Type="http://schemas.openxmlformats.org/officeDocument/2006/relationships/hyperlink" Target="https://www.bing.com/images/search?q=Sempervivum%20'Pickwick'" TargetMode="External"/><Relationship Id="rId584" Type="http://schemas.openxmlformats.org/officeDocument/2006/relationships/hyperlink" Target="https://www.bing.com/images/search?q=Carex%20conica%20'Snowline'" TargetMode="External"/><Relationship Id="rId5" Type="http://schemas.openxmlformats.org/officeDocument/2006/relationships/hyperlink" Target="https://www.bing.com/images/search?q=Actaea%20(syn.%20Cimicifuga)%20simplex%20'White%20Pearl'" TargetMode="External"/><Relationship Id="rId237" Type="http://schemas.openxmlformats.org/officeDocument/2006/relationships/hyperlink" Target="https://www.bing.com/images/search?q=Hemerocallis%20'Little%20Anna%20Rosa'" TargetMode="External"/><Relationship Id="rId444" Type="http://schemas.openxmlformats.org/officeDocument/2006/relationships/hyperlink" Target="https://www.bing.com/images/search?q=Primula%20japonica%20'Miller's%20Crimson'" TargetMode="External"/><Relationship Id="rId651" Type="http://schemas.openxmlformats.org/officeDocument/2006/relationships/hyperlink" Target="https://www.bing.com/images/search?q=Vinca%20major" TargetMode="External"/><Relationship Id="rId290" Type="http://schemas.openxmlformats.org/officeDocument/2006/relationships/hyperlink" Target="https://www.bing.com/images/search?q=Heuchera%20'Caramel'" TargetMode="External"/><Relationship Id="rId304" Type="http://schemas.openxmlformats.org/officeDocument/2006/relationships/hyperlink" Target="https://www.bing.com/images/search?q=Heuchera%20'Obsidian'" TargetMode="External"/><Relationship Id="rId388" Type="http://schemas.openxmlformats.org/officeDocument/2006/relationships/hyperlink" Target="https://www.bing.com/images/search?q=Lupinus%20polyphyllus%20WESTCOUNTRY&#8482;%20'Beefeater'" TargetMode="External"/><Relationship Id="rId511" Type="http://schemas.openxmlformats.org/officeDocument/2006/relationships/hyperlink" Target="https://www.bing.com/images/search?q=Stachys%20'Summer%20Snowcone" TargetMode="External"/><Relationship Id="rId609" Type="http://schemas.openxmlformats.org/officeDocument/2006/relationships/hyperlink" Target="https://www.bing.com/images/search?q=Miscanthus%20sinensis%20'Federwei&#223;er'" TargetMode="External"/><Relationship Id="rId85" Type="http://schemas.openxmlformats.org/officeDocument/2006/relationships/hyperlink" Target="https://www.bing.com/images/search?q=Bistorta%20(syn.%20Persicaria)%20amplexicaulis%20'Orange%20Field'" TargetMode="External"/><Relationship Id="rId150" Type="http://schemas.openxmlformats.org/officeDocument/2006/relationships/hyperlink" Target="https://www.bing.com/images/search?q=Filipendula%20purpurea%20'Elegans'" TargetMode="External"/><Relationship Id="rId595" Type="http://schemas.openxmlformats.org/officeDocument/2006/relationships/hyperlink" Target="https://www.bing.com/images/search?q=Chasmanthium%20latifolium" TargetMode="External"/><Relationship Id="rId248" Type="http://schemas.openxmlformats.org/officeDocument/2006/relationships/hyperlink" Target="https://www.bing.com/images/search?q=Hemerocallis%20'Matrousjka'" TargetMode="External"/><Relationship Id="rId455" Type="http://schemas.openxmlformats.org/officeDocument/2006/relationships/hyperlink" Target="https://www.bing.com/images/search?q=Rudbeckia%20fulgida%20'American%20Gold%20Rush'" TargetMode="External"/><Relationship Id="rId662" Type="http://schemas.openxmlformats.org/officeDocument/2006/relationships/hyperlink" Target="https://www.bing.com/images/search?q=Satureja%20hortensis" TargetMode="External"/><Relationship Id="rId12" Type="http://schemas.openxmlformats.org/officeDocument/2006/relationships/hyperlink" Target="https://www.bing.com/images/search?q=Allium%20sikkimense" TargetMode="External"/><Relationship Id="rId108" Type="http://schemas.openxmlformats.org/officeDocument/2006/relationships/hyperlink" Target="https://www.bing.com/images/search?q=Coreopsis%20Big%20Bang&#8482;%20'Full%20Moon'" TargetMode="External"/><Relationship Id="rId315" Type="http://schemas.openxmlformats.org/officeDocument/2006/relationships/hyperlink" Target="https://www.bing.com/images/search?q=Heuchera%20'Timeless%20Night'" TargetMode="External"/><Relationship Id="rId522" Type="http://schemas.openxmlformats.org/officeDocument/2006/relationships/hyperlink" Target="https://www.bing.com/images/search?q=Symphyotrichum%20(syn.%20Aster)%20dumosum%20'Rosenwichtel'" TargetMode="External"/><Relationship Id="rId96" Type="http://schemas.openxmlformats.org/officeDocument/2006/relationships/hyperlink" Target="https://www.bing.com/images/search?q=Cephalaria%20gigantea" TargetMode="External"/><Relationship Id="rId161" Type="http://schemas.openxmlformats.org/officeDocument/2006/relationships/hyperlink" Target="https://www.bing.com/images/search?q=Geranium%20gracile%20'Sirak'" TargetMode="External"/><Relationship Id="rId399" Type="http://schemas.openxmlformats.org/officeDocument/2006/relationships/hyperlink" Target="https://www.bing.com/images/search?q=Lythrum%20virgatum%20'Dropmore%20Scarlet'" TargetMode="External"/><Relationship Id="rId259" Type="http://schemas.openxmlformats.org/officeDocument/2006/relationships/hyperlink" Target="https://www.bing.com/images/search?q=Hemerocallis%20'Pretty%20Fancy'" TargetMode="External"/><Relationship Id="rId466" Type="http://schemas.openxmlformats.org/officeDocument/2006/relationships/hyperlink" Target="https://www.bing.com/images/search?q=Rudbeckia%20subtomentosa%20'Loofasha%20Wheaten%20Gold'" TargetMode="External"/><Relationship Id="rId673" Type="http://schemas.openxmlformats.org/officeDocument/2006/relationships/hyperlink" Target="https://www.bing.com/images/search?q=Caltha%20palustris%20'Alba'" TargetMode="External"/><Relationship Id="rId23" Type="http://schemas.openxmlformats.org/officeDocument/2006/relationships/hyperlink" Target="https://www.bing.com/images/search?q=Aquilegia%20caerulea%20SPRING%20MAGIC&#174;%20'Yellow'" TargetMode="External"/><Relationship Id="rId119" Type="http://schemas.openxmlformats.org/officeDocument/2006/relationships/hyperlink" Target="https://www.bing.com/images/search?q=Dianthus%20gratianopolitanus%20'Whatfield%20Gem'" TargetMode="External"/><Relationship Id="rId326" Type="http://schemas.openxmlformats.org/officeDocument/2006/relationships/hyperlink" Target="https://www.bing.com/images/search?q=Hosta%20'Blue%20Mouse%20Ears'" TargetMode="External"/><Relationship Id="rId533" Type="http://schemas.openxmlformats.org/officeDocument/2006/relationships/hyperlink" Target="https://www.bing.com/images/search?q=Symphyotrichum%20(syn.%20Aster)%20novae-angliae%20'Violetta'" TargetMode="External"/><Relationship Id="rId172" Type="http://schemas.openxmlformats.org/officeDocument/2006/relationships/hyperlink" Target="https://www.bing.com/images/search?q=Geranium%20sanguineum%20'Apfelbl&#252;te'" TargetMode="External"/><Relationship Id="rId477" Type="http://schemas.openxmlformats.org/officeDocument/2006/relationships/hyperlink" Target="https://www.bing.com/images/search?q=Saxifraga%20&#215;%20arendsii%20ALPINO%20EARLY&#174;%20'Magic%20Salmon'" TargetMode="External"/><Relationship Id="rId600" Type="http://schemas.openxmlformats.org/officeDocument/2006/relationships/hyperlink" Target="https://www.bing.com/images/search?q=Hakonechloa%20macra" TargetMode="External"/><Relationship Id="rId684" Type="http://schemas.openxmlformats.org/officeDocument/2006/relationships/hyperlink" Target="https://www.bing.com/images/search?q=Iris%20&#215;%20violipurpurea%20(syn.%20&#215;%20louisianica)%20'Kimboshi'" TargetMode="External"/><Relationship Id="rId337" Type="http://schemas.openxmlformats.org/officeDocument/2006/relationships/hyperlink" Target="https://www.bing.com/images/search?q=Hylotelephium%20(syn.%20Sedum)%20'Conga%20Line'" TargetMode="External"/><Relationship Id="rId34" Type="http://schemas.openxmlformats.org/officeDocument/2006/relationships/hyperlink" Target="https://www.bing.com/images/search?q=Armeria%20maritima%20'Armada%20Rose'" TargetMode="External"/><Relationship Id="rId544" Type="http://schemas.openxmlformats.org/officeDocument/2006/relationships/hyperlink" Target="https://www.bing.com/images/search?q=Thalictrum%20'Elin'" TargetMode="External"/><Relationship Id="rId183" Type="http://schemas.openxmlformats.org/officeDocument/2006/relationships/hyperlink" Target="https://www.bing.com/images/search?q=Geum%20'Nonna'" TargetMode="External"/><Relationship Id="rId390" Type="http://schemas.openxmlformats.org/officeDocument/2006/relationships/hyperlink" Target="https://www.bing.com/images/search?q=Lysimachia%20clethroides" TargetMode="External"/><Relationship Id="rId404" Type="http://schemas.openxmlformats.org/officeDocument/2006/relationships/hyperlink" Target="https://www.bing.com/images/search?q=Miyamayomena%20(syn.%20Aster)%20koraiensis" TargetMode="External"/><Relationship Id="rId611" Type="http://schemas.openxmlformats.org/officeDocument/2006/relationships/hyperlink" Target="https://www.bing.com/images/search?q=Miscanthus%20sinensis%20'Gracillimus'" TargetMode="External"/><Relationship Id="rId250" Type="http://schemas.openxmlformats.org/officeDocument/2006/relationships/hyperlink" Target="https://www.bing.com/images/search?q=Hemerocallis%20'Mikado'" TargetMode="External"/><Relationship Id="rId488" Type="http://schemas.openxmlformats.org/officeDocument/2006/relationships/hyperlink" Target="https://www.bing.com/images/search?q=Sedum%20hybridum" TargetMode="External"/><Relationship Id="rId695" Type="http://schemas.openxmlformats.org/officeDocument/2006/relationships/hyperlink" Target="https://www.bing.com/images/search?q=Iris%20louisiana" TargetMode="External"/><Relationship Id="rId709" Type="http://schemas.openxmlformats.org/officeDocument/2006/relationships/hyperlink" Target="https://www.bing.com/images/search?q=Oenanthe%20aquatica" TargetMode="External"/><Relationship Id="rId45" Type="http://schemas.openxmlformats.org/officeDocument/2006/relationships/hyperlink" Target="https://www.bing.com/images/search?q=Aster%20&#215;%20frikartii%20'Jungfrau'" TargetMode="External"/><Relationship Id="rId110" Type="http://schemas.openxmlformats.org/officeDocument/2006/relationships/hyperlink" Target="https://www.bing.com/images/search?q=Coreopsis%20'Solar%20Fancy'" TargetMode="External"/><Relationship Id="rId348" Type="http://schemas.openxmlformats.org/officeDocument/2006/relationships/hyperlink" Target="https://www.bing.com/images/search?q=Iris%20&#215;%20barbata%20'Arctic%20Fancy'" TargetMode="External"/><Relationship Id="rId555" Type="http://schemas.openxmlformats.org/officeDocument/2006/relationships/hyperlink" Target="https://www.bing.com/images/search?q=Tradescantia%20virginiana%20'JS%20Brainstorm'" TargetMode="External"/><Relationship Id="rId194" Type="http://schemas.openxmlformats.org/officeDocument/2006/relationships/hyperlink" Target="https://www.bing.com/images/search?q=Helianthemum%20'Fire%20Dragon'" TargetMode="External"/><Relationship Id="rId208" Type="http://schemas.openxmlformats.org/officeDocument/2006/relationships/hyperlink" Target="https://www.bing.com/images/search?q=Hemerocallis%20'Black%20Prince'" TargetMode="External"/><Relationship Id="rId415" Type="http://schemas.openxmlformats.org/officeDocument/2006/relationships/hyperlink" Target="https://www.bing.com/images/search?q=Oredenia%20'Fusion%20of%20Fire'" TargetMode="External"/><Relationship Id="rId622" Type="http://schemas.openxmlformats.org/officeDocument/2006/relationships/hyperlink" Target="https://www.bing.com/images/search?q=Panicum%20virgatum%20'Blue%20Fountain'" TargetMode="External"/><Relationship Id="rId261" Type="http://schemas.openxmlformats.org/officeDocument/2006/relationships/hyperlink" Target="https://www.bing.com/images/search?q=Hemerocallis%20'Puddin'" TargetMode="External"/><Relationship Id="rId499" Type="http://schemas.openxmlformats.org/officeDocument/2006/relationships/hyperlink" Target="https://www.bing.com/images/search?q=Sempervivum%20'Noir'" TargetMode="External"/><Relationship Id="rId56" Type="http://schemas.openxmlformats.org/officeDocument/2006/relationships/hyperlink" Target="https://www.bing.com/images/search?q=Astilbe%20&#215;%20rosea%20(syn.%20&#215;%20arendsii)%20ASTARY%20'White'" TargetMode="External"/><Relationship Id="rId359" Type="http://schemas.openxmlformats.org/officeDocument/2006/relationships/hyperlink" Target="https://www.bing.com/images/search?q=Lamprocapnos%20(syn.%20Dicentra)%20spectabilis%20'Cupid'" TargetMode="External"/><Relationship Id="rId566" Type="http://schemas.openxmlformats.org/officeDocument/2006/relationships/hyperlink" Target="https://www.bing.com/images/search?q=Veronicastrum%20sibiricum%20'Amethyst'" TargetMode="External"/><Relationship Id="rId121" Type="http://schemas.openxmlformats.org/officeDocument/2006/relationships/hyperlink" Target="https://www.bing.com/images/search?q=Dicentra%20AMORE&#8482;%20'Titanium'" TargetMode="External"/><Relationship Id="rId219" Type="http://schemas.openxmlformats.org/officeDocument/2006/relationships/hyperlink" Target="https://www.bing.com/images/search?q=Hemerocallis%20'Cologne%20Rocket'" TargetMode="External"/><Relationship Id="rId426" Type="http://schemas.openxmlformats.org/officeDocument/2006/relationships/hyperlink" Target="https://www.bing.com/images/search?q=Phlox%20paniculata%20FLAME&#174;%20'Pink'" TargetMode="External"/><Relationship Id="rId633" Type="http://schemas.openxmlformats.org/officeDocument/2006/relationships/hyperlink" Target="https://www.bing.com/images/search?q=Pleioblastus%20distichus" TargetMode="External"/><Relationship Id="rId67" Type="http://schemas.openxmlformats.org/officeDocument/2006/relationships/hyperlink" Target="https://www.bing.com/images/search?q=Astilboides%20tabularis" TargetMode="External"/><Relationship Id="rId272" Type="http://schemas.openxmlformats.org/officeDocument/2006/relationships/hyperlink" Target="https://www.bing.com/images/search?q=Hemerocallis%20SILOAM%20'Red%20Royal'" TargetMode="External"/><Relationship Id="rId577" Type="http://schemas.openxmlformats.org/officeDocument/2006/relationships/hyperlink" Target="https://www.bing.com/images/search?q=Waldsteinia%20geoides" TargetMode="External"/><Relationship Id="rId700" Type="http://schemas.openxmlformats.org/officeDocument/2006/relationships/hyperlink" Target="https://www.bing.com/images/search?q=Juncus%20glaucus" TargetMode="External"/><Relationship Id="rId132" Type="http://schemas.openxmlformats.org/officeDocument/2006/relationships/hyperlink" Target="https://www.bing.com/images/search?q=Echinacea%20purpurea%20'Pica%20Bella'" TargetMode="External"/><Relationship Id="rId437" Type="http://schemas.openxmlformats.org/officeDocument/2006/relationships/hyperlink" Target="https://www.bing.com/images/search?q=Polemonium%20reptans%20'Stairway%20to%20Heaven'" TargetMode="External"/><Relationship Id="rId644" Type="http://schemas.openxmlformats.org/officeDocument/2006/relationships/hyperlink" Target="https://www.bing.com/images/search?q=Ficus%20carica%20'Bagladi'" TargetMode="External"/><Relationship Id="rId283" Type="http://schemas.openxmlformats.org/officeDocument/2006/relationships/hyperlink" Target="https://www.bing.com/images/search?q=Hemerocallis%20citrina" TargetMode="External"/><Relationship Id="rId490" Type="http://schemas.openxmlformats.org/officeDocument/2006/relationships/hyperlink" Target="https://www.bing.com/images/search?q=Sedum%20kamtschaticum%20'The%20Edge'" TargetMode="External"/><Relationship Id="rId504" Type="http://schemas.openxmlformats.org/officeDocument/2006/relationships/hyperlink" Target="https://www.bing.com/images/search?q=Solidago%20GLORY&#8482;%20'Moonlight'" TargetMode="External"/><Relationship Id="rId711" Type="http://schemas.openxmlformats.org/officeDocument/2006/relationships/hyperlink" Target="https://www.bing.com/images/search?q=Phragmites%20australis" TargetMode="External"/><Relationship Id="rId78" Type="http://schemas.openxmlformats.org/officeDocument/2006/relationships/hyperlink" Target="https://www.bing.com/images/search?q=Bistorta%20(syn.%20Persicaria)%20affinis%20'Superba'" TargetMode="External"/><Relationship Id="rId143" Type="http://schemas.openxmlformats.org/officeDocument/2006/relationships/hyperlink" Target="https://www.bing.com/images/search?q=Euphorbia%20seguieriana%20'Sternenwolke'" TargetMode="External"/><Relationship Id="rId350" Type="http://schemas.openxmlformats.org/officeDocument/2006/relationships/hyperlink" Target="https://www.bing.com/images/search?q=Iris%20&#215;%20barbata%20'Vamp'" TargetMode="External"/><Relationship Id="rId588" Type="http://schemas.openxmlformats.org/officeDocument/2006/relationships/hyperlink" Target="https://www.bing.com/images/search?q=Carex%20muskingumensis" TargetMode="External"/><Relationship Id="rId9" Type="http://schemas.openxmlformats.org/officeDocument/2006/relationships/hyperlink" Target="https://www.bing.com/images/search?q=Allium%20'Serendipity'" TargetMode="External"/><Relationship Id="rId210" Type="http://schemas.openxmlformats.org/officeDocument/2006/relationships/hyperlink" Target="https://www.bing.com/images/search?q=Hemerocallis%20'Campfire%20Embers'" TargetMode="External"/><Relationship Id="rId448" Type="http://schemas.openxmlformats.org/officeDocument/2006/relationships/hyperlink" Target="https://www.bing.com/images/search?q=Pulsatilla%20vulgaris%20'Pulsar%20White'" TargetMode="External"/><Relationship Id="rId655" Type="http://schemas.openxmlformats.org/officeDocument/2006/relationships/hyperlink" Target="https://www.bing.com/images/search?q=Yucca%20filamentosa" TargetMode="External"/><Relationship Id="rId294" Type="http://schemas.openxmlformats.org/officeDocument/2006/relationships/hyperlink" Target="https://www.bing.com/images/search?q=Heuchera%20FOREVER&#174;%20'Midnight'" TargetMode="External"/><Relationship Id="rId308" Type="http://schemas.openxmlformats.org/officeDocument/2006/relationships/hyperlink" Target="https://www.bing.com/images/search?q=Heuchera%20'Plum%20Pudding'" TargetMode="External"/><Relationship Id="rId515" Type="http://schemas.openxmlformats.org/officeDocument/2006/relationships/hyperlink" Target="https://www.bing.com/images/search?q=Symphyotrichum%20(syn.%20Aster)%20divaricatum%20'Beth%20Chatto'" TargetMode="External"/><Relationship Id="rId722" Type="http://schemas.openxmlformats.org/officeDocument/2006/relationships/hyperlink" Target="https://www.bing.com/images/search?q=Schoenoplectus%20(syn.%20Scirpus)%20lacustris%20'Albescens'" TargetMode="External"/><Relationship Id="rId89" Type="http://schemas.openxmlformats.org/officeDocument/2006/relationships/hyperlink" Target="https://www.bing.com/images/search?q=Brunnera%20(syn.%20Myosotis)%20macrophylla%20'Sea%20Heart'" TargetMode="External"/><Relationship Id="rId154" Type="http://schemas.openxmlformats.org/officeDocument/2006/relationships/hyperlink" Target="https://www.bing.com/images/search?q=Gaillardia%20&#215;%20grandiflora%20'Burgunder'" TargetMode="External"/><Relationship Id="rId361" Type="http://schemas.openxmlformats.org/officeDocument/2006/relationships/hyperlink" Target="https://www.bing.com/images/search?q=Lavandula%20angustifolia%20'Cedar%20Blue'" TargetMode="External"/><Relationship Id="rId599" Type="http://schemas.openxmlformats.org/officeDocument/2006/relationships/hyperlink" Target="https://www.bing.com/images/search?q=Festuca%20valesiaca%20var.%20glaucantha" TargetMode="External"/><Relationship Id="rId459" Type="http://schemas.openxmlformats.org/officeDocument/2006/relationships/hyperlink" Target="https://www.bing.com/images/search?q=Rudbeckia%20fulgida%20var.%20speciosa" TargetMode="External"/><Relationship Id="rId666" Type="http://schemas.openxmlformats.org/officeDocument/2006/relationships/hyperlink" Target="https://www.bing.com/images/search?q=Alisma%20parviflorum" TargetMode="External"/><Relationship Id="rId16" Type="http://schemas.openxmlformats.org/officeDocument/2006/relationships/hyperlink" Target="https://www.bing.com/images/search?q=Anemone%20&#215;%20hybrida%20'Frilly%20Knickers'" TargetMode="External"/><Relationship Id="rId221" Type="http://schemas.openxmlformats.org/officeDocument/2006/relationships/hyperlink" Target="https://www.bing.com/images/search?q=Hemerocallis%20'Crimson%20Pirate'" TargetMode="External"/><Relationship Id="rId319" Type="http://schemas.openxmlformats.org/officeDocument/2006/relationships/hyperlink" Target="https://www.bing.com/images/search?q=Heuchera%20americana%20'Palace%20Purple'" TargetMode="External"/><Relationship Id="rId526" Type="http://schemas.openxmlformats.org/officeDocument/2006/relationships/hyperlink" Target="https://www.bing.com/images/search?q=Symphyotrichum%20(syn.%20Aster)%20ericoides%20'Wei&#223;er%20Zwerg'" TargetMode="External"/><Relationship Id="rId165" Type="http://schemas.openxmlformats.org/officeDocument/2006/relationships/hyperlink" Target="https://www.bing.com/images/search?q=Geranium%20macrorrhizum%20'Bevan's%20Variety'" TargetMode="External"/><Relationship Id="rId372" Type="http://schemas.openxmlformats.org/officeDocument/2006/relationships/hyperlink" Target="https://www.bing.com/images/search?q=Leucanthemum%20'Belgian%20Lace'" TargetMode="External"/><Relationship Id="rId677" Type="http://schemas.openxmlformats.org/officeDocument/2006/relationships/hyperlink" Target="https://www.bing.com/images/search?q=Equisetum%20scirpoides" TargetMode="External"/><Relationship Id="rId232" Type="http://schemas.openxmlformats.org/officeDocument/2006/relationships/hyperlink" Target="https://www.bing.com/images/search?q=Hemerocallis%20'Frances%20Fay'" TargetMode="External"/><Relationship Id="rId27" Type="http://schemas.openxmlformats.org/officeDocument/2006/relationships/hyperlink" Target="https://www.bing.com/images/search?q=Aquilegia%20vulgaris%20'Nora%20Barlow'" TargetMode="External"/><Relationship Id="rId537" Type="http://schemas.openxmlformats.org/officeDocument/2006/relationships/hyperlink" Target="https://www.bing.com/images/search?q=Symphyotrichum%20(syn.%20Aster)%20novi-belgii%20'Karminkuppel'" TargetMode="External"/><Relationship Id="rId80" Type="http://schemas.openxmlformats.org/officeDocument/2006/relationships/hyperlink" Target="https://www.bing.com/images/search?q=Bistorta%20(syn.%20Persicaria)%20amplexicaulis%20'Inverleith'" TargetMode="External"/><Relationship Id="rId176" Type="http://schemas.openxmlformats.org/officeDocument/2006/relationships/hyperlink" Target="https://www.bing.com/images/search?q=Geranium%20sanguineum%20var.%20striatum" TargetMode="External"/><Relationship Id="rId383" Type="http://schemas.openxmlformats.org/officeDocument/2006/relationships/hyperlink" Target="https://www.bing.com/images/search?q=Lilium%20lancifolium%20'Yellow%20Bruse'" TargetMode="External"/><Relationship Id="rId590" Type="http://schemas.openxmlformats.org/officeDocument/2006/relationships/hyperlink" Target="https://www.bing.com/images/search?q=Carex%20muskingumensis%20'Silberstreif'" TargetMode="External"/><Relationship Id="rId604" Type="http://schemas.openxmlformats.org/officeDocument/2006/relationships/hyperlink" Target="https://www.bing.com/images/search?q=Leymus%20arenarius%20'Blue%20Dune'" TargetMode="External"/><Relationship Id="rId243" Type="http://schemas.openxmlformats.org/officeDocument/2006/relationships/hyperlink" Target="https://www.bing.com/images/search?q=Hemerocallis%20'Longfields%20Pearl'" TargetMode="External"/><Relationship Id="rId450" Type="http://schemas.openxmlformats.org/officeDocument/2006/relationships/hyperlink" Target="https://www.bing.com/images/search?q=Pycnanthemum%20verticillatum%20var.%20pilosum%20'Bee's%20Friend'" TargetMode="External"/><Relationship Id="rId688" Type="http://schemas.openxmlformats.org/officeDocument/2006/relationships/hyperlink" Target="https://www.bing.com/images/search?q=Iris%20ensata%20Dinner%20Plate&#8482;%20'Ice%20Jell-O'" TargetMode="External"/><Relationship Id="rId38" Type="http://schemas.openxmlformats.org/officeDocument/2006/relationships/hyperlink" Target="https://www.bing.com/images/search?q=Aruncus%20'Chantilly%20Lace'" TargetMode="External"/><Relationship Id="rId103" Type="http://schemas.openxmlformats.org/officeDocument/2006/relationships/hyperlink" Target="https://www.bing.com/images/search?q=Chrysanthemum%20x%20indicum%20'Brennpunkt'" TargetMode="External"/><Relationship Id="rId310" Type="http://schemas.openxmlformats.org/officeDocument/2006/relationships/hyperlink" Target="https://www.bing.com/images/search?q=Heuchera%20'Purple%20Petticoats'" TargetMode="External"/><Relationship Id="rId548" Type="http://schemas.openxmlformats.org/officeDocument/2006/relationships/hyperlink" Target="https://www.bing.com/images/search?q=Thalictrum%20'The%20Cloud'" TargetMode="External"/><Relationship Id="rId91" Type="http://schemas.openxmlformats.org/officeDocument/2006/relationships/hyperlink" Target="https://www.bing.com/images/search?q=Brunnera%20sibirica" TargetMode="External"/><Relationship Id="rId187" Type="http://schemas.openxmlformats.org/officeDocument/2006/relationships/hyperlink" Target="https://www.bing.com/images/search?q=Helenium%20'Fancy%20Fan'" TargetMode="External"/><Relationship Id="rId394" Type="http://schemas.openxmlformats.org/officeDocument/2006/relationships/hyperlink" Target="https://www.bing.com/images/search?q=Lythrum%20salicaria%20'Feuerkerze'" TargetMode="External"/><Relationship Id="rId408" Type="http://schemas.openxmlformats.org/officeDocument/2006/relationships/hyperlink" Target="https://www.bing.com/images/search?q=Mukdenia%20rossii%20'Karasuba'" TargetMode="External"/><Relationship Id="rId615" Type="http://schemas.openxmlformats.org/officeDocument/2006/relationships/hyperlink" Target="https://www.bing.com/images/search?q=Miscanthus%20sinensis%20'Verneigung'" TargetMode="External"/><Relationship Id="rId254" Type="http://schemas.openxmlformats.org/officeDocument/2006/relationships/hyperlink" Target="https://www.bing.com/images/search?q=Hemerocallis%20'Pandora's%20Box'" TargetMode="External"/><Relationship Id="rId699" Type="http://schemas.openxmlformats.org/officeDocument/2006/relationships/hyperlink" Target="https://www.bing.com/images/search?q=Juncus%20ensifolius" TargetMode="External"/><Relationship Id="rId49" Type="http://schemas.openxmlformats.org/officeDocument/2006/relationships/hyperlink" Target="https://www.bing.com/images/search?q=Aster%20tongolensis" TargetMode="External"/><Relationship Id="rId114" Type="http://schemas.openxmlformats.org/officeDocument/2006/relationships/hyperlink" Target="https://www.bing.com/images/search?q=Coreopsis%20grandiflora%20'Christchurch'" TargetMode="External"/><Relationship Id="rId461" Type="http://schemas.openxmlformats.org/officeDocument/2006/relationships/hyperlink" Target="https://www.bing.com/images/search?q=Rudbeckia%20fulgida%20'Viette's%20Little%20Suzy'" TargetMode="External"/><Relationship Id="rId559" Type="http://schemas.openxmlformats.org/officeDocument/2006/relationships/hyperlink" Target="https://www.bing.com/images/search?q=Trollius%20&#215;%20cultorum%20'New%20Moon'" TargetMode="External"/><Relationship Id="rId198" Type="http://schemas.openxmlformats.org/officeDocument/2006/relationships/hyperlink" Target="https://www.bing.com/images/search?q=Helianthemum%20macedonicum" TargetMode="External"/><Relationship Id="rId321" Type="http://schemas.openxmlformats.org/officeDocument/2006/relationships/hyperlink" Target="https://www.bing.com/images/search?q=Heucherella%20(&#215;)%20'Art%20Nouveau&#174;'" TargetMode="External"/><Relationship Id="rId419" Type="http://schemas.openxmlformats.org/officeDocument/2006/relationships/hyperlink" Target="https://www.bing.com/images/search?q=Phlox%20divaricata%20'May%20Breeze'" TargetMode="External"/><Relationship Id="rId626" Type="http://schemas.openxmlformats.org/officeDocument/2006/relationships/hyperlink" Target="https://www.bing.com/images/search?q=Panicum%20virgatum%20'Heavy%20Metal'" TargetMode="External"/><Relationship Id="rId265" Type="http://schemas.openxmlformats.org/officeDocument/2006/relationships/hyperlink" Target="https://www.bing.com/images/search?q=Hemerocallis%20'Red%20Precious'" TargetMode="External"/><Relationship Id="rId472" Type="http://schemas.openxmlformats.org/officeDocument/2006/relationships/hyperlink" Target="https://www.bing.com/images/search?q=Sanguisorba%20minor%20'Little%20Angel'" TargetMode="External"/><Relationship Id="rId125" Type="http://schemas.openxmlformats.org/officeDocument/2006/relationships/hyperlink" Target="https://www.bing.com/images/search?q=Echinacea%20'Funky%20Yellow'" TargetMode="External"/><Relationship Id="rId332" Type="http://schemas.openxmlformats.org/officeDocument/2006/relationships/hyperlink" Target="https://www.bing.com/images/search?q=Hosta%20'Purple%20Sensation'" TargetMode="External"/><Relationship Id="rId637" Type="http://schemas.openxmlformats.org/officeDocument/2006/relationships/hyperlink" Target="https://www.bing.com/images/search?q=Schizachyrium%20scoparium%20'Standing%20Ovation'" TargetMode="External"/><Relationship Id="rId276" Type="http://schemas.openxmlformats.org/officeDocument/2006/relationships/hyperlink" Target="https://www.bing.com/images/search?q=Hemerocallis%20'Stella%20de%20Oro'" TargetMode="External"/><Relationship Id="rId483" Type="http://schemas.openxmlformats.org/officeDocument/2006/relationships/hyperlink" Target="https://www.bing.com/images/search?q=Saxifraga%20moschata%20'Pixie'" TargetMode="External"/><Relationship Id="rId690" Type="http://schemas.openxmlformats.org/officeDocument/2006/relationships/hyperlink" Target="https://www.bing.com/images/search?q=Iris%20ensata%20Dinner%20Plate&#8482;%20'Tiramisu'" TargetMode="External"/><Relationship Id="rId704" Type="http://schemas.openxmlformats.org/officeDocument/2006/relationships/hyperlink" Target="https://www.bing.com/images/search?q=Mentha%20aquatica" TargetMode="External"/><Relationship Id="rId40" Type="http://schemas.openxmlformats.org/officeDocument/2006/relationships/hyperlink" Target="https://www.bing.com/images/search?q=Aruncus%20sylvester%20(syn.%20aethusifolius)%20'Porzellan'" TargetMode="External"/><Relationship Id="rId136" Type="http://schemas.openxmlformats.org/officeDocument/2006/relationships/hyperlink" Target="https://www.bing.com/images/search?q=Erigeron%20'Foerster's%20Liebling'" TargetMode="External"/><Relationship Id="rId343" Type="http://schemas.openxmlformats.org/officeDocument/2006/relationships/hyperlink" Target="https://www.bing.com/images/search?q=Hylotelephium%20(syn.%20Sedum)%20ROCK%20'N%20GROW&#174;%20'Back%20in%20Black'" TargetMode="External"/><Relationship Id="rId550" Type="http://schemas.openxmlformats.org/officeDocument/2006/relationships/hyperlink" Target="https://www.bing.com/images/search?q=Thalictrum%20delavayi%20'Ankum'" TargetMode="External"/><Relationship Id="rId203" Type="http://schemas.openxmlformats.org/officeDocument/2006/relationships/hyperlink" Target="https://www.bing.com/images/search?q=Hemerocallis%20'Amadeus'" TargetMode="External"/><Relationship Id="rId648" Type="http://schemas.openxmlformats.org/officeDocument/2006/relationships/hyperlink" Target="https://www.bing.com/images/search?q=Ficus%20carica%20'Viola'" TargetMode="External"/><Relationship Id="rId287" Type="http://schemas.openxmlformats.org/officeDocument/2006/relationships/hyperlink" Target="https://www.bing.com/images/search?q=Heuchera%20'Berry%20Smoothie&#174;'" TargetMode="External"/><Relationship Id="rId410" Type="http://schemas.openxmlformats.org/officeDocument/2006/relationships/hyperlink" Target="https://www.bing.com/images/search?q=Oenothera%20fruticosa%20'Michelle%20Ploeger'" TargetMode="External"/><Relationship Id="rId494" Type="http://schemas.openxmlformats.org/officeDocument/2006/relationships/hyperlink" Target="https://www.bing.com/images/search?q=Sedum%20sexangulare" TargetMode="External"/><Relationship Id="rId508" Type="http://schemas.openxmlformats.org/officeDocument/2006/relationships/hyperlink" Target="https://www.bing.com/images/search?q=Spigelia%20marilandica%20'Little%20Redhead'" TargetMode="External"/><Relationship Id="rId715" Type="http://schemas.openxmlformats.org/officeDocument/2006/relationships/hyperlink" Target="https://www.bing.com/images/search?q=Pontederia%20cordata%20'Pink'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47E70-24F5-422E-8BBC-C97B3979347B}">
  <sheetPr codeName="Munka1"/>
  <dimension ref="A1:V749"/>
  <sheetViews>
    <sheetView tabSelected="1" topLeftCell="B1" zoomScaleNormal="100" workbookViewId="0">
      <pane ySplit="9" topLeftCell="A10" activePane="bottomLeft" state="frozen"/>
      <selection activeCell="B1" sqref="B1"/>
      <selection pane="bottomLeft" activeCell="A10" sqref="A10"/>
    </sheetView>
  </sheetViews>
  <sheetFormatPr defaultColWidth="39.5703125" defaultRowHeight="14.25" x14ac:dyDescent="0.2"/>
  <cols>
    <col min="1" max="1" width="21.140625" hidden="1" customWidth="1"/>
    <col min="2" max="2" width="9.85546875" bestFit="1" customWidth="1"/>
    <col min="3" max="3" width="12.85546875" bestFit="1" customWidth="1"/>
    <col min="4" max="4" width="13.5703125" bestFit="1" customWidth="1"/>
    <col min="5" max="5" width="9.5703125" bestFit="1" customWidth="1"/>
    <col min="6" max="6" width="10.140625" bestFit="1" customWidth="1"/>
    <col min="7" max="7" width="75.28515625" customWidth="1"/>
    <col min="8" max="8" width="32.5703125" bestFit="1" customWidth="1"/>
    <col min="9" max="9" width="27" bestFit="1" customWidth="1"/>
    <col min="10" max="10" width="27.7109375" bestFit="1" customWidth="1"/>
    <col min="11" max="11" width="105.5703125" bestFit="1" customWidth="1"/>
    <col min="12" max="12" width="12.7109375" bestFit="1" customWidth="1"/>
    <col min="13" max="13" width="13" bestFit="1" customWidth="1"/>
    <col min="14" max="14" width="22.7109375" bestFit="1" customWidth="1"/>
    <col min="15" max="15" width="10.85546875" bestFit="1" customWidth="1"/>
    <col min="16" max="16" width="9.7109375" bestFit="1" customWidth="1"/>
    <col min="17" max="17" width="16.5703125" bestFit="1" customWidth="1"/>
    <col min="18" max="18" width="12.140625" bestFit="1" customWidth="1"/>
    <col min="19" max="19" width="16.140625" bestFit="1" customWidth="1"/>
    <col min="20" max="20" width="12" bestFit="1" customWidth="1"/>
    <col min="21" max="21" width="10.42578125" bestFit="1" customWidth="1"/>
    <col min="22" max="22" width="39.5703125" style="51"/>
  </cols>
  <sheetData>
    <row r="1" spans="1:21" s="1" customFormat="1" ht="15.75" customHeight="1" x14ac:dyDescent="0.3">
      <c r="B1" s="125" t="s">
        <v>2390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s="1" customFormat="1" ht="15.75" customHeight="1" x14ac:dyDescent="0.3">
      <c r="B2" s="3"/>
      <c r="C2" s="4"/>
      <c r="D2" s="5"/>
      <c r="E2" s="6"/>
      <c r="F2" s="6"/>
      <c r="G2" s="7"/>
      <c r="H2" s="7"/>
      <c r="I2" s="7"/>
      <c r="J2" s="8"/>
      <c r="K2" s="9"/>
      <c r="L2" s="9"/>
      <c r="M2" s="10"/>
      <c r="N2" s="11"/>
      <c r="O2" s="12"/>
      <c r="P2" s="13"/>
      <c r="Q2" s="14"/>
      <c r="R2" s="15"/>
    </row>
    <row r="3" spans="1:21" s="1" customFormat="1" ht="15.75" customHeight="1" x14ac:dyDescent="0.3">
      <c r="C3" s="16"/>
      <c r="D3" s="16"/>
      <c r="E3" s="16"/>
      <c r="F3" s="17"/>
      <c r="G3" s="126" t="s">
        <v>0</v>
      </c>
      <c r="H3" s="127"/>
      <c r="I3" s="127"/>
      <c r="J3" s="127"/>
      <c r="K3" s="127"/>
      <c r="L3" s="127"/>
      <c r="M3" s="128"/>
      <c r="N3" s="128"/>
      <c r="O3" s="128"/>
      <c r="P3" s="128"/>
      <c r="Q3" s="129"/>
      <c r="T3" s="18" t="e" vm="1">
        <v>#VALUE!</v>
      </c>
      <c r="U3" s="18"/>
    </row>
    <row r="4" spans="1:21" s="1" customFormat="1" ht="15.75" customHeight="1" x14ac:dyDescent="0.3">
      <c r="B4" s="19"/>
      <c r="D4" s="20"/>
      <c r="E4" s="19"/>
      <c r="F4" s="21"/>
      <c r="G4" s="22" t="s">
        <v>1</v>
      </c>
      <c r="H4" s="23" t="s">
        <v>2</v>
      </c>
      <c r="I4" s="23" t="s">
        <v>3</v>
      </c>
      <c r="J4" s="24" t="s">
        <v>4</v>
      </c>
      <c r="K4" s="23" t="s">
        <v>5</v>
      </c>
      <c r="L4" s="25" t="s">
        <v>6</v>
      </c>
      <c r="M4" s="26" t="s">
        <v>7</v>
      </c>
      <c r="N4" s="27" t="s">
        <v>8</v>
      </c>
      <c r="O4" s="27" t="s">
        <v>9</v>
      </c>
      <c r="P4" s="27" t="s">
        <v>10</v>
      </c>
      <c r="Q4" s="27" t="s">
        <v>11</v>
      </c>
      <c r="T4" s="18"/>
      <c r="U4" s="18"/>
    </row>
    <row r="5" spans="1:21" s="1" customFormat="1" ht="15.75" customHeight="1" x14ac:dyDescent="0.3">
      <c r="B5" s="19"/>
      <c r="D5" s="20"/>
      <c r="E5" s="19"/>
      <c r="F5" s="21"/>
      <c r="G5" s="22" t="s">
        <v>12</v>
      </c>
      <c r="H5" s="23" t="s">
        <v>13</v>
      </c>
      <c r="I5" s="23" t="s">
        <v>14</v>
      </c>
      <c r="J5" s="24" t="s">
        <v>15</v>
      </c>
      <c r="K5" s="23" t="s">
        <v>16</v>
      </c>
      <c r="L5" s="28" t="s">
        <v>17</v>
      </c>
      <c r="M5" s="29" t="s">
        <v>18</v>
      </c>
      <c r="N5" s="29" t="s">
        <v>19</v>
      </c>
      <c r="O5" s="30" t="s">
        <v>20</v>
      </c>
      <c r="P5" s="27" t="s">
        <v>21</v>
      </c>
      <c r="Q5" s="27" t="s">
        <v>22</v>
      </c>
      <c r="T5" s="18"/>
      <c r="U5" s="18"/>
    </row>
    <row r="6" spans="1:21" s="1" customFormat="1" ht="15.75" customHeight="1" x14ac:dyDescent="0.3">
      <c r="B6" s="19"/>
      <c r="D6" s="20"/>
      <c r="E6" s="19"/>
      <c r="F6" s="21"/>
      <c r="G6" s="22" t="s">
        <v>23</v>
      </c>
      <c r="H6" s="23" t="s">
        <v>24</v>
      </c>
      <c r="I6" s="23" t="s">
        <v>25</v>
      </c>
      <c r="J6" s="24" t="s">
        <v>26</v>
      </c>
      <c r="K6" s="23" t="s">
        <v>27</v>
      </c>
      <c r="L6" s="28" t="s">
        <v>28</v>
      </c>
      <c r="M6" s="29" t="s">
        <v>29</v>
      </c>
      <c r="N6" s="29" t="s">
        <v>30</v>
      </c>
      <c r="O6" s="30" t="s">
        <v>31</v>
      </c>
      <c r="P6" s="27" t="s">
        <v>32</v>
      </c>
      <c r="Q6" s="27" t="s">
        <v>33</v>
      </c>
      <c r="T6" s="18"/>
      <c r="U6" s="18"/>
    </row>
    <row r="7" spans="1:21" s="1" customFormat="1" ht="15.75" customHeight="1" x14ac:dyDescent="0.3">
      <c r="B7" s="31"/>
      <c r="D7" s="20"/>
      <c r="E7" s="19"/>
      <c r="F7" s="21"/>
      <c r="G7" s="22" t="s">
        <v>34</v>
      </c>
      <c r="H7" s="23" t="s">
        <v>35</v>
      </c>
      <c r="I7" s="22" t="s">
        <v>36</v>
      </c>
      <c r="J7" s="32" t="s">
        <v>37</v>
      </c>
      <c r="K7" s="22" t="s">
        <v>38</v>
      </c>
      <c r="L7" s="33" t="s">
        <v>39</v>
      </c>
      <c r="M7" s="30" t="s">
        <v>40</v>
      </c>
      <c r="N7" s="29" t="s">
        <v>41</v>
      </c>
      <c r="O7" s="29" t="s">
        <v>11</v>
      </c>
      <c r="P7" s="34"/>
      <c r="Q7" s="35"/>
      <c r="T7" s="18"/>
      <c r="U7" s="18"/>
    </row>
    <row r="8" spans="1:21" s="1" customFormat="1" ht="15.75" customHeight="1" x14ac:dyDescent="0.3">
      <c r="B8" s="19"/>
      <c r="C8" s="6"/>
      <c r="D8" s="5"/>
      <c r="E8" s="6"/>
      <c r="F8" s="6"/>
      <c r="G8" s="36"/>
      <c r="H8" s="37"/>
      <c r="I8" s="9"/>
      <c r="J8" s="9"/>
      <c r="K8" s="38"/>
      <c r="L8" s="38"/>
      <c r="M8" s="38"/>
      <c r="N8" s="13"/>
      <c r="O8" s="14"/>
      <c r="P8" s="14"/>
      <c r="Q8" s="14"/>
      <c r="R8" s="39"/>
    </row>
    <row r="9" spans="1:21" ht="51.75" thickBot="1" x14ac:dyDescent="0.25">
      <c r="A9" s="40"/>
      <c r="B9" s="41" t="s">
        <v>42</v>
      </c>
      <c r="C9" s="42" t="s">
        <v>43</v>
      </c>
      <c r="D9" s="43" t="s">
        <v>44</v>
      </c>
      <c r="E9" s="41" t="s">
        <v>45</v>
      </c>
      <c r="F9" s="41" t="s">
        <v>46</v>
      </c>
      <c r="G9" s="44" t="s">
        <v>47</v>
      </c>
      <c r="H9" s="44" t="s">
        <v>48</v>
      </c>
      <c r="I9" s="44" t="s">
        <v>49</v>
      </c>
      <c r="J9" s="45" t="s">
        <v>50</v>
      </c>
      <c r="K9" s="46" t="s">
        <v>51</v>
      </c>
      <c r="L9" s="46" t="s">
        <v>52</v>
      </c>
      <c r="M9" s="44" t="s">
        <v>53</v>
      </c>
      <c r="N9" s="45" t="s">
        <v>54</v>
      </c>
      <c r="O9" s="47" t="s">
        <v>55</v>
      </c>
      <c r="P9" s="44" t="s">
        <v>56</v>
      </c>
      <c r="Q9" s="44" t="s">
        <v>57</v>
      </c>
      <c r="R9" s="48" t="s">
        <v>58</v>
      </c>
      <c r="S9" s="48" t="s">
        <v>59</v>
      </c>
      <c r="T9" s="49" t="s">
        <v>60</v>
      </c>
      <c r="U9" s="50" t="s">
        <v>61</v>
      </c>
    </row>
    <row r="10" spans="1:21" s="1" customFormat="1" ht="16.5" x14ac:dyDescent="0.3">
      <c r="A10" s="52" t="s">
        <v>62</v>
      </c>
      <c r="B10" s="53">
        <v>1000</v>
      </c>
      <c r="C10" s="54"/>
      <c r="D10" s="55"/>
      <c r="E10" s="54"/>
      <c r="F10" s="54"/>
      <c r="G10" s="56" t="s">
        <v>63</v>
      </c>
      <c r="H10" s="57"/>
      <c r="I10" s="56"/>
      <c r="J10" s="56"/>
      <c r="K10" s="56"/>
      <c r="L10" s="56"/>
      <c r="M10" s="58"/>
      <c r="N10" s="56"/>
      <c r="O10" s="57"/>
      <c r="P10" s="56"/>
      <c r="Q10" s="56"/>
      <c r="R10" s="58"/>
      <c r="S10" s="59"/>
      <c r="T10" s="60"/>
      <c r="U10" s="61"/>
    </row>
    <row r="11" spans="1:21" ht="16.5" x14ac:dyDescent="0.3">
      <c r="A11" s="62" t="s">
        <v>64</v>
      </c>
      <c r="B11" s="63">
        <v>372</v>
      </c>
      <c r="C11" s="130"/>
      <c r="D11" s="64">
        <f t="array" ref="D11">_xlfn.IFS(Q11="9x9",C11/24,Q11="11x11",C11/15,Q11="Ø 12",C11/12,Q11="Ø 13",C11/12,Q11="Ø 14",C11/11,Q11="Ø 15",C11/9,Q11="Ø 17",C11/7,Q11="Ø 19",C11/6,Q11="Ø 21",C11/4,Q11="Ø 27",C11,Q11="Ø 22",C11/4,Q11="Ø 26",C11/2)</f>
        <v>0</v>
      </c>
      <c r="E11" s="65"/>
      <c r="F11" s="66"/>
      <c r="G11" s="124" t="s">
        <v>65</v>
      </c>
      <c r="H11" s="67" t="s">
        <v>66</v>
      </c>
      <c r="I11" s="68" t="s">
        <v>67</v>
      </c>
      <c r="J11" s="69" t="s">
        <v>68</v>
      </c>
      <c r="K11" s="69" t="s">
        <v>69</v>
      </c>
      <c r="L11" s="69" t="s">
        <v>70</v>
      </c>
      <c r="M11" s="70" t="s">
        <v>71</v>
      </c>
      <c r="N11" s="69" t="s">
        <v>72</v>
      </c>
      <c r="O11" s="71">
        <v>3</v>
      </c>
      <c r="P11" s="72" t="s">
        <v>73</v>
      </c>
      <c r="Q11" s="70" t="s">
        <v>74</v>
      </c>
      <c r="R11" s="73">
        <v>920</v>
      </c>
      <c r="S11" s="74">
        <f>C11*R11</f>
        <v>0</v>
      </c>
      <c r="T11" s="75">
        <f t="shared" ref="T11:T15" si="0">R11/400</f>
        <v>2.2999999999999998</v>
      </c>
      <c r="U11" s="76">
        <f>T11*C11</f>
        <v>0</v>
      </c>
    </row>
    <row r="12" spans="1:21" ht="16.5" x14ac:dyDescent="0.3">
      <c r="A12" s="131" t="s">
        <v>75</v>
      </c>
      <c r="B12" s="132">
        <v>545</v>
      </c>
      <c r="C12" s="130"/>
      <c r="D12" s="133">
        <f t="array" ref="D12">_xlfn.IFS(Q12="9x9",C12/24,Q12="11x11",C12/15,Q12="Ø 12",C12/12,Q12="Ø 13",C12/12,Q12="Ø 14",C12/11,Q12="Ø 15",C12/9,Q12="Ø 17",C12/7,Q12="Ø 19",C12/6,Q12="Ø 21",C12/4,Q12="Ø 27",C12,Q12="Ø 22",C12/4,Q12="Ø 26",C12/2)</f>
        <v>0</v>
      </c>
      <c r="E12" s="134" t="s">
        <v>76</v>
      </c>
      <c r="F12" s="135"/>
      <c r="G12" s="136" t="s">
        <v>77</v>
      </c>
      <c r="H12" s="137" t="s">
        <v>78</v>
      </c>
      <c r="I12" s="138" t="s">
        <v>67</v>
      </c>
      <c r="J12" s="139" t="s">
        <v>68</v>
      </c>
      <c r="K12" s="139" t="s">
        <v>69</v>
      </c>
      <c r="L12" s="139" t="s">
        <v>70</v>
      </c>
      <c r="M12" s="140" t="s">
        <v>71</v>
      </c>
      <c r="N12" s="139" t="s">
        <v>72</v>
      </c>
      <c r="O12" s="141">
        <v>3</v>
      </c>
      <c r="P12" s="142" t="s">
        <v>73</v>
      </c>
      <c r="Q12" s="140" t="s">
        <v>74</v>
      </c>
      <c r="R12" s="143">
        <v>920</v>
      </c>
      <c r="S12" s="144">
        <f>C12*R12</f>
        <v>0</v>
      </c>
      <c r="T12" s="145">
        <f t="shared" si="0"/>
        <v>2.2999999999999998</v>
      </c>
      <c r="U12" s="146">
        <f>T12*C12</f>
        <v>0</v>
      </c>
    </row>
    <row r="13" spans="1:21" s="51" customFormat="1" ht="16.5" x14ac:dyDescent="0.3">
      <c r="A13" s="62" t="s">
        <v>122</v>
      </c>
      <c r="B13" s="63">
        <v>221</v>
      </c>
      <c r="C13" s="130"/>
      <c r="D13" s="64">
        <f t="array" ref="D13">_xlfn.IFS(Q13="9x9",C13/24,Q13="11x11",C13/15,Q13="Ø 12",C13/12,Q13="Ø 13",C13/12,Q13="Ø 14",C13/11,Q13="Ø 15",C13/9,Q13="Ø 17",C13/7,Q13="Ø 19",C13/6,Q13="Ø 21",C13/4,Q13="Ø 27",C13,Q13="Ø 22",C13/4,Q13="Ø 26",C13/2)</f>
        <v>0</v>
      </c>
      <c r="E13" s="65"/>
      <c r="F13" s="66"/>
      <c r="G13" s="124" t="s">
        <v>123</v>
      </c>
      <c r="H13" s="67" t="s">
        <v>124</v>
      </c>
      <c r="I13" s="68" t="s">
        <v>118</v>
      </c>
      <c r="J13" s="69" t="s">
        <v>119</v>
      </c>
      <c r="K13" s="69" t="s">
        <v>125</v>
      </c>
      <c r="L13" s="69" t="s">
        <v>120</v>
      </c>
      <c r="M13" s="70" t="s">
        <v>126</v>
      </c>
      <c r="N13" s="69" t="s">
        <v>121</v>
      </c>
      <c r="O13" s="71">
        <v>6</v>
      </c>
      <c r="P13" s="72" t="s">
        <v>87</v>
      </c>
      <c r="Q13" s="70" t="s">
        <v>74</v>
      </c>
      <c r="R13" s="73">
        <v>920</v>
      </c>
      <c r="S13" s="74">
        <f>C13*R13</f>
        <v>0</v>
      </c>
      <c r="T13" s="75">
        <f t="shared" si="0"/>
        <v>2.2999999999999998</v>
      </c>
      <c r="U13" s="76">
        <f>T13*C13</f>
        <v>0</v>
      </c>
    </row>
    <row r="14" spans="1:21" s="51" customFormat="1" ht="16.5" x14ac:dyDescent="0.3">
      <c r="A14" s="131" t="s">
        <v>127</v>
      </c>
      <c r="B14" s="132">
        <v>298</v>
      </c>
      <c r="C14" s="130"/>
      <c r="D14" s="133">
        <f t="array" ref="D14">_xlfn.IFS(Q14="9x9",C14/24,Q14="11x11",C14/15,Q14="Ø 12",C14/12,Q14="Ø 13",C14/12,Q14="Ø 14",C14/11,Q14="Ø 15",C14/9,Q14="Ø 17",C14/7,Q14="Ø 19",C14/6,Q14="Ø 21",C14/4,Q14="Ø 27",C14,Q14="Ø 22",C14/4,Q14="Ø 26",C14/2)</f>
        <v>0</v>
      </c>
      <c r="E14" s="134" t="s">
        <v>76</v>
      </c>
      <c r="F14" s="135"/>
      <c r="G14" s="136" t="s">
        <v>128</v>
      </c>
      <c r="H14" s="137" t="s">
        <v>129</v>
      </c>
      <c r="I14" s="138" t="s">
        <v>130</v>
      </c>
      <c r="J14" s="139" t="s">
        <v>119</v>
      </c>
      <c r="K14" s="139" t="s">
        <v>131</v>
      </c>
      <c r="L14" s="139" t="s">
        <v>132</v>
      </c>
      <c r="M14" s="140" t="s">
        <v>133</v>
      </c>
      <c r="N14" s="139" t="s">
        <v>134</v>
      </c>
      <c r="O14" s="141">
        <v>5</v>
      </c>
      <c r="P14" s="142" t="s">
        <v>135</v>
      </c>
      <c r="Q14" s="140" t="s">
        <v>74</v>
      </c>
      <c r="R14" s="143">
        <v>1350</v>
      </c>
      <c r="S14" s="144">
        <f>C14*R14</f>
        <v>0</v>
      </c>
      <c r="T14" s="145">
        <f t="shared" si="0"/>
        <v>3.375</v>
      </c>
      <c r="U14" s="146">
        <f>T14*C14</f>
        <v>0</v>
      </c>
    </row>
    <row r="15" spans="1:21" s="51" customFormat="1" ht="16.5" x14ac:dyDescent="0.3">
      <c r="A15" s="62" t="s">
        <v>144</v>
      </c>
      <c r="B15" s="63">
        <v>270</v>
      </c>
      <c r="C15" s="130"/>
      <c r="D15" s="64">
        <f t="array" ref="D15">_xlfn.IFS(Q15="9x9",C15/24,Q15="11x11",C15/15,Q15="Ø 12",C15/12,Q15="Ø 13",C15/12,Q15="Ø 14",C15/11,Q15="Ø 15",C15/9,Q15="Ø 17",C15/7,Q15="Ø 19",C15/6,Q15="Ø 21",C15/4,Q15="Ø 27",C15,Q15="Ø 22",C15/4,Q15="Ø 26",C15/2)</f>
        <v>0</v>
      </c>
      <c r="E15" s="65" t="s">
        <v>76</v>
      </c>
      <c r="F15" s="66"/>
      <c r="G15" s="124" t="s">
        <v>145</v>
      </c>
      <c r="H15" s="67" t="s">
        <v>138</v>
      </c>
      <c r="I15" s="68" t="s">
        <v>130</v>
      </c>
      <c r="J15" s="69" t="s">
        <v>119</v>
      </c>
      <c r="K15" s="69" t="s">
        <v>131</v>
      </c>
      <c r="L15" s="69" t="s">
        <v>120</v>
      </c>
      <c r="M15" s="70" t="s">
        <v>90</v>
      </c>
      <c r="N15" s="69" t="s">
        <v>141</v>
      </c>
      <c r="O15" s="71">
        <v>5</v>
      </c>
      <c r="P15" s="72" t="s">
        <v>135</v>
      </c>
      <c r="Q15" s="70" t="s">
        <v>74</v>
      </c>
      <c r="R15" s="73">
        <v>1350</v>
      </c>
      <c r="S15" s="74">
        <f>C15*R15</f>
        <v>0</v>
      </c>
      <c r="T15" s="75">
        <f t="shared" si="0"/>
        <v>3.375</v>
      </c>
      <c r="U15" s="76">
        <f>T15*C15</f>
        <v>0</v>
      </c>
    </row>
    <row r="16" spans="1:21" s="51" customFormat="1" ht="16.5" x14ac:dyDescent="0.3">
      <c r="A16" s="131" t="s">
        <v>177</v>
      </c>
      <c r="B16" s="132">
        <v>1091</v>
      </c>
      <c r="C16" s="130"/>
      <c r="D16" s="133">
        <f t="array" ref="D16">_xlfn.IFS(Q16="9x9",C16/24,Q16="11x11",C16/15,Q16="Ø 12",C16/12,Q16="Ø 13",C16/12,Q16="Ø 14",C16/11,Q16="Ø 15",C16/9,Q16="Ø 17",C16/7,Q16="Ø 19",C16/6,Q16="Ø 21",C16/4,Q16="Ø 27",C16,Q16="Ø 22",C16/4,Q16="Ø 26",C16/2)</f>
        <v>0</v>
      </c>
      <c r="E16" s="134" t="s">
        <v>76</v>
      </c>
      <c r="F16" s="135"/>
      <c r="G16" s="136" t="s">
        <v>178</v>
      </c>
      <c r="H16" s="137" t="s">
        <v>179</v>
      </c>
      <c r="I16" s="138" t="s">
        <v>67</v>
      </c>
      <c r="J16" s="139" t="s">
        <v>119</v>
      </c>
      <c r="K16" s="139" t="s">
        <v>175</v>
      </c>
      <c r="L16" s="139" t="s">
        <v>169</v>
      </c>
      <c r="M16" s="140" t="s">
        <v>152</v>
      </c>
      <c r="N16" s="139" t="s">
        <v>176</v>
      </c>
      <c r="O16" s="141">
        <v>12</v>
      </c>
      <c r="P16" s="142" t="s">
        <v>150</v>
      </c>
      <c r="Q16" s="140" t="s">
        <v>151</v>
      </c>
      <c r="R16" s="143">
        <v>420</v>
      </c>
      <c r="S16" s="144">
        <f>C16*R16</f>
        <v>0</v>
      </c>
      <c r="T16" s="145">
        <f t="shared" ref="T16:T29" si="1">R16/400</f>
        <v>1.05</v>
      </c>
      <c r="U16" s="146">
        <f>T16*C16</f>
        <v>0</v>
      </c>
    </row>
    <row r="17" spans="1:21" s="51" customFormat="1" ht="16.5" x14ac:dyDescent="0.3">
      <c r="A17" s="62" t="s">
        <v>180</v>
      </c>
      <c r="B17" s="63">
        <v>389</v>
      </c>
      <c r="C17" s="130"/>
      <c r="D17" s="64">
        <f t="array" ref="D17">_xlfn.IFS(Q17="9x9",C17/24,Q17="11x11",C17/15,Q17="Ø 12",C17/12,Q17="Ø 13",C17/12,Q17="Ø 14",C17/11,Q17="Ø 15",C17/9,Q17="Ø 17",C17/7,Q17="Ø 19",C17/6,Q17="Ø 21",C17/4,Q17="Ø 27",C17,Q17="Ø 22",C17/4,Q17="Ø 26",C17/2)</f>
        <v>0</v>
      </c>
      <c r="E17" s="65" t="s">
        <v>76</v>
      </c>
      <c r="F17" s="66"/>
      <c r="G17" s="124" t="s">
        <v>181</v>
      </c>
      <c r="H17" s="67" t="s">
        <v>182</v>
      </c>
      <c r="I17" s="68" t="s">
        <v>67</v>
      </c>
      <c r="J17" s="69" t="s">
        <v>68</v>
      </c>
      <c r="K17" s="69" t="s">
        <v>156</v>
      </c>
      <c r="L17" s="69" t="s">
        <v>169</v>
      </c>
      <c r="M17" s="70" t="s">
        <v>183</v>
      </c>
      <c r="N17" s="69" t="s">
        <v>72</v>
      </c>
      <c r="O17" s="71">
        <v>6</v>
      </c>
      <c r="P17" s="72" t="s">
        <v>87</v>
      </c>
      <c r="Q17" s="70" t="s">
        <v>101</v>
      </c>
      <c r="R17" s="73">
        <v>1350</v>
      </c>
      <c r="S17" s="74">
        <f>C17*R17</f>
        <v>0</v>
      </c>
      <c r="T17" s="75">
        <f t="shared" si="1"/>
        <v>3.375</v>
      </c>
      <c r="U17" s="76">
        <f>T17*C17</f>
        <v>0</v>
      </c>
    </row>
    <row r="18" spans="1:21" s="51" customFormat="1" ht="16.5" x14ac:dyDescent="0.3">
      <c r="A18" s="131" t="s">
        <v>184</v>
      </c>
      <c r="B18" s="132">
        <v>48</v>
      </c>
      <c r="C18" s="130"/>
      <c r="D18" s="133">
        <f t="array" ref="D18">_xlfn.IFS(Q18="9x9",C18/24,Q18="11x11",C18/15,Q18="Ø 12",C18/12,Q18="Ø 13",C18/12,Q18="Ø 14",C18/11,Q18="Ø 15",C18/9,Q18="Ø 17",C18/7,Q18="Ø 19",C18/6,Q18="Ø 21",C18/4,Q18="Ø 27",C18,Q18="Ø 22",C18/4,Q18="Ø 26",C18/2)</f>
        <v>0</v>
      </c>
      <c r="E18" s="134"/>
      <c r="F18" s="135"/>
      <c r="G18" s="136" t="s">
        <v>185</v>
      </c>
      <c r="H18" s="137" t="s">
        <v>182</v>
      </c>
      <c r="I18" s="138" t="s">
        <v>67</v>
      </c>
      <c r="J18" s="139" t="s">
        <v>68</v>
      </c>
      <c r="K18" s="139" t="s">
        <v>95</v>
      </c>
      <c r="L18" s="139" t="s">
        <v>169</v>
      </c>
      <c r="M18" s="140" t="s">
        <v>73</v>
      </c>
      <c r="N18" s="139" t="s">
        <v>72</v>
      </c>
      <c r="O18" s="141">
        <v>6</v>
      </c>
      <c r="P18" s="142" t="s">
        <v>87</v>
      </c>
      <c r="Q18" s="140" t="s">
        <v>74</v>
      </c>
      <c r="R18" s="143">
        <v>1350</v>
      </c>
      <c r="S18" s="144">
        <f>C18*R18</f>
        <v>0</v>
      </c>
      <c r="T18" s="145">
        <f t="shared" si="1"/>
        <v>3.375</v>
      </c>
      <c r="U18" s="146">
        <f>T18*C18</f>
        <v>0</v>
      </c>
    </row>
    <row r="19" spans="1:21" s="51" customFormat="1" ht="16.5" x14ac:dyDescent="0.3">
      <c r="A19" s="62" t="s">
        <v>190</v>
      </c>
      <c r="B19" s="63">
        <v>127</v>
      </c>
      <c r="C19" s="130"/>
      <c r="D19" s="64">
        <f t="array" ref="D19">_xlfn.IFS(Q19="9x9",C19/24,Q19="11x11",C19/15,Q19="Ø 12",C19/12,Q19="Ø 13",C19/12,Q19="Ø 14",C19/11,Q19="Ø 15",C19/9,Q19="Ø 17",C19/7,Q19="Ø 19",C19/6,Q19="Ø 21",C19/4,Q19="Ø 27",C19,Q19="Ø 22",C19/4,Q19="Ø 26",C19/2)</f>
        <v>0</v>
      </c>
      <c r="E19" s="65"/>
      <c r="F19" s="66"/>
      <c r="G19" s="124" t="s">
        <v>187</v>
      </c>
      <c r="H19" s="67" t="s">
        <v>182</v>
      </c>
      <c r="I19" s="68" t="s">
        <v>67</v>
      </c>
      <c r="J19" s="69" t="s">
        <v>68</v>
      </c>
      <c r="K19" s="69" t="s">
        <v>186</v>
      </c>
      <c r="L19" s="69" t="s">
        <v>188</v>
      </c>
      <c r="M19" s="70" t="s">
        <v>189</v>
      </c>
      <c r="N19" s="69" t="s">
        <v>72</v>
      </c>
      <c r="O19" s="71">
        <v>6</v>
      </c>
      <c r="P19" s="72" t="s">
        <v>87</v>
      </c>
      <c r="Q19" s="70" t="s">
        <v>74</v>
      </c>
      <c r="R19" s="73">
        <v>920</v>
      </c>
      <c r="S19" s="74">
        <f>C19*R19</f>
        <v>0</v>
      </c>
      <c r="T19" s="75">
        <f t="shared" si="1"/>
        <v>2.2999999999999998</v>
      </c>
      <c r="U19" s="76">
        <f>T19*C19</f>
        <v>0</v>
      </c>
    </row>
    <row r="20" spans="1:21" s="51" customFormat="1" ht="16.5" x14ac:dyDescent="0.3">
      <c r="A20" s="131" t="s">
        <v>191</v>
      </c>
      <c r="B20" s="132">
        <v>982</v>
      </c>
      <c r="C20" s="130"/>
      <c r="D20" s="133">
        <f t="array" ref="D20">_xlfn.IFS(Q20="9x9",C20/24,Q20="11x11",C20/15,Q20="Ø 12",C20/12,Q20="Ø 13",C20/12,Q20="Ø 14",C20/11,Q20="Ø 15",C20/9,Q20="Ø 17",C20/7,Q20="Ø 19",C20/6,Q20="Ø 21",C20/4,Q20="Ø 27",C20,Q20="Ø 22",C20/4,Q20="Ø 26",C20/2)</f>
        <v>0</v>
      </c>
      <c r="E20" s="134" t="s">
        <v>76</v>
      </c>
      <c r="F20" s="135"/>
      <c r="G20" s="136" t="s">
        <v>192</v>
      </c>
      <c r="H20" s="137" t="s">
        <v>193</v>
      </c>
      <c r="I20" s="138" t="s">
        <v>67</v>
      </c>
      <c r="J20" s="139" t="s">
        <v>119</v>
      </c>
      <c r="K20" s="139" t="s">
        <v>194</v>
      </c>
      <c r="L20" s="139" t="s">
        <v>158</v>
      </c>
      <c r="M20" s="140" t="s">
        <v>100</v>
      </c>
      <c r="N20" s="139" t="s">
        <v>72</v>
      </c>
      <c r="O20" s="141">
        <v>9</v>
      </c>
      <c r="P20" s="142" t="s">
        <v>84</v>
      </c>
      <c r="Q20" s="140" t="s">
        <v>74</v>
      </c>
      <c r="R20" s="143">
        <v>920</v>
      </c>
      <c r="S20" s="144">
        <f>C20*R20</f>
        <v>0</v>
      </c>
      <c r="T20" s="145">
        <f t="shared" si="1"/>
        <v>2.2999999999999998</v>
      </c>
      <c r="U20" s="146">
        <f>T20*C20</f>
        <v>0</v>
      </c>
    </row>
    <row r="21" spans="1:21" s="51" customFormat="1" ht="16.5" x14ac:dyDescent="0.3">
      <c r="A21" s="62" t="s">
        <v>195</v>
      </c>
      <c r="B21" s="63">
        <v>332</v>
      </c>
      <c r="C21" s="130"/>
      <c r="D21" s="64">
        <f t="array" ref="D21">_xlfn.IFS(Q21="9x9",C21/24,Q21="11x11",C21/15,Q21="Ø 12",C21/12,Q21="Ø 13",C21/12,Q21="Ø 14",C21/11,Q21="Ø 15",C21/9,Q21="Ø 17",C21/7,Q21="Ø 19",C21/6,Q21="Ø 21",C21/4,Q21="Ø 27",C21,Q21="Ø 22",C21/4,Q21="Ø 26",C21/2)</f>
        <v>0</v>
      </c>
      <c r="E21" s="65" t="s">
        <v>76</v>
      </c>
      <c r="F21" s="66"/>
      <c r="G21" s="124" t="s">
        <v>196</v>
      </c>
      <c r="H21" s="67" t="s">
        <v>193</v>
      </c>
      <c r="I21" s="68" t="s">
        <v>67</v>
      </c>
      <c r="J21" s="69" t="s">
        <v>119</v>
      </c>
      <c r="K21" s="69" t="s">
        <v>197</v>
      </c>
      <c r="L21" s="69" t="s">
        <v>188</v>
      </c>
      <c r="M21" s="70" t="s">
        <v>100</v>
      </c>
      <c r="N21" s="69" t="s">
        <v>72</v>
      </c>
      <c r="O21" s="71">
        <v>9</v>
      </c>
      <c r="P21" s="72" t="s">
        <v>84</v>
      </c>
      <c r="Q21" s="70" t="s">
        <v>74</v>
      </c>
      <c r="R21" s="73">
        <v>1350</v>
      </c>
      <c r="S21" s="74">
        <f>C21*R21</f>
        <v>0</v>
      </c>
      <c r="T21" s="75">
        <f t="shared" si="1"/>
        <v>3.375</v>
      </c>
      <c r="U21" s="76">
        <f>T21*C21</f>
        <v>0</v>
      </c>
    </row>
    <row r="22" spans="1:21" s="51" customFormat="1" ht="16.5" x14ac:dyDescent="0.3">
      <c r="A22" s="131" t="s">
        <v>198</v>
      </c>
      <c r="B22" s="132">
        <v>802</v>
      </c>
      <c r="C22" s="130"/>
      <c r="D22" s="133">
        <f t="array" ref="D22">_xlfn.IFS(Q22="9x9",C22/24,Q22="11x11",C22/15,Q22="Ø 12",C22/12,Q22="Ø 13",C22/12,Q22="Ø 14",C22/11,Q22="Ø 15",C22/9,Q22="Ø 17",C22/7,Q22="Ø 19",C22/6,Q22="Ø 21",C22/4,Q22="Ø 27",C22,Q22="Ø 22",C22/4,Q22="Ø 26",C22/2)</f>
        <v>0</v>
      </c>
      <c r="E22" s="134"/>
      <c r="F22" s="135"/>
      <c r="G22" s="136" t="s">
        <v>199</v>
      </c>
      <c r="H22" s="137" t="s">
        <v>200</v>
      </c>
      <c r="I22" s="138" t="s">
        <v>67</v>
      </c>
      <c r="J22" s="139" t="s">
        <v>119</v>
      </c>
      <c r="K22" s="139" t="s">
        <v>146</v>
      </c>
      <c r="L22" s="139" t="s">
        <v>136</v>
      </c>
      <c r="M22" s="140" t="s">
        <v>201</v>
      </c>
      <c r="N22" s="139" t="s">
        <v>162</v>
      </c>
      <c r="O22" s="141">
        <v>12</v>
      </c>
      <c r="P22" s="142" t="s">
        <v>150</v>
      </c>
      <c r="Q22" s="140" t="s">
        <v>202</v>
      </c>
      <c r="R22" s="143">
        <v>620</v>
      </c>
      <c r="S22" s="144">
        <f>C22*R22</f>
        <v>0</v>
      </c>
      <c r="T22" s="145">
        <f t="shared" si="1"/>
        <v>1.55</v>
      </c>
      <c r="U22" s="146">
        <f>T22*C22</f>
        <v>0</v>
      </c>
    </row>
    <row r="23" spans="1:21" s="51" customFormat="1" ht="16.5" x14ac:dyDescent="0.3">
      <c r="A23" s="62" t="s">
        <v>206</v>
      </c>
      <c r="B23" s="63">
        <v>139</v>
      </c>
      <c r="C23" s="130"/>
      <c r="D23" s="64">
        <f t="array" ref="D23">_xlfn.IFS(Q23="9x9",C23/24,Q23="11x11",C23/15,Q23="Ø 12",C23/12,Q23="Ø 13",C23/12,Q23="Ø 14",C23/11,Q23="Ø 15",C23/9,Q23="Ø 17",C23/7,Q23="Ø 19",C23/6,Q23="Ø 21",C23/4,Q23="Ø 27",C23,Q23="Ø 22",C23/4,Q23="Ø 26",C23/2)</f>
        <v>0</v>
      </c>
      <c r="E23" s="65"/>
      <c r="F23" s="66"/>
      <c r="G23" s="124" t="s">
        <v>207</v>
      </c>
      <c r="H23" s="67" t="s">
        <v>204</v>
      </c>
      <c r="I23" s="68" t="s">
        <v>79</v>
      </c>
      <c r="J23" s="69" t="s">
        <v>119</v>
      </c>
      <c r="K23" s="69" t="s">
        <v>208</v>
      </c>
      <c r="L23" s="69" t="s">
        <v>136</v>
      </c>
      <c r="M23" s="70" t="s">
        <v>133</v>
      </c>
      <c r="N23" s="69" t="s">
        <v>205</v>
      </c>
      <c r="O23" s="71">
        <v>5</v>
      </c>
      <c r="P23" s="72" t="s">
        <v>159</v>
      </c>
      <c r="Q23" s="70" t="s">
        <v>74</v>
      </c>
      <c r="R23" s="73">
        <v>920</v>
      </c>
      <c r="S23" s="74">
        <f>C23*R23</f>
        <v>0</v>
      </c>
      <c r="T23" s="75">
        <f t="shared" si="1"/>
        <v>2.2999999999999998</v>
      </c>
      <c r="U23" s="76">
        <f>T23*C23</f>
        <v>0</v>
      </c>
    </row>
    <row r="24" spans="1:21" s="51" customFormat="1" ht="16.5" x14ac:dyDescent="0.3">
      <c r="A24" s="131" t="s">
        <v>211</v>
      </c>
      <c r="B24" s="132">
        <v>173</v>
      </c>
      <c r="C24" s="130"/>
      <c r="D24" s="133">
        <f t="array" ref="D24">_xlfn.IFS(Q24="9x9",C24/24,Q24="11x11",C24/15,Q24="Ø 12",C24/12,Q24="Ø 13",C24/12,Q24="Ø 14",C24/11,Q24="Ø 15",C24/9,Q24="Ø 17",C24/7,Q24="Ø 19",C24/6,Q24="Ø 21",C24/4,Q24="Ø 27",C24,Q24="Ø 22",C24/4,Q24="Ø 26",C24/2)</f>
        <v>0</v>
      </c>
      <c r="E24" s="134" t="s">
        <v>76</v>
      </c>
      <c r="F24" s="135"/>
      <c r="G24" s="136" t="s">
        <v>212</v>
      </c>
      <c r="H24" s="137" t="s">
        <v>209</v>
      </c>
      <c r="I24" s="138" t="s">
        <v>79</v>
      </c>
      <c r="J24" s="139" t="s">
        <v>119</v>
      </c>
      <c r="K24" s="139" t="s">
        <v>213</v>
      </c>
      <c r="L24" s="139" t="s">
        <v>148</v>
      </c>
      <c r="M24" s="140" t="s">
        <v>214</v>
      </c>
      <c r="N24" s="139" t="s">
        <v>210</v>
      </c>
      <c r="O24" s="141">
        <v>5</v>
      </c>
      <c r="P24" s="142" t="s">
        <v>159</v>
      </c>
      <c r="Q24" s="140" t="s">
        <v>74</v>
      </c>
      <c r="R24" s="143">
        <v>1350</v>
      </c>
      <c r="S24" s="144">
        <f>C24*R24</f>
        <v>0</v>
      </c>
      <c r="T24" s="145">
        <f t="shared" si="1"/>
        <v>3.375</v>
      </c>
      <c r="U24" s="146">
        <f>T24*C24</f>
        <v>0</v>
      </c>
    </row>
    <row r="25" spans="1:21" s="51" customFormat="1" ht="16.5" x14ac:dyDescent="0.3">
      <c r="A25" s="62" t="s">
        <v>217</v>
      </c>
      <c r="B25" s="63">
        <v>1151</v>
      </c>
      <c r="C25" s="130"/>
      <c r="D25" s="64">
        <f t="array" ref="D25">_xlfn.IFS(Q25="9x9",C25/24,Q25="11x11",C25/15,Q25="Ø 12",C25/12,Q25="Ø 13",C25/12,Q25="Ø 14",C25/11,Q25="Ø 15",C25/9,Q25="Ø 17",C25/7,Q25="Ø 19",C25/6,Q25="Ø 21",C25/4,Q25="Ø 27",C25,Q25="Ø 22",C25/4,Q25="Ø 26",C25/2)</f>
        <v>0</v>
      </c>
      <c r="E25" s="65"/>
      <c r="F25" s="66"/>
      <c r="G25" s="124" t="s">
        <v>218</v>
      </c>
      <c r="H25" s="67" t="s">
        <v>219</v>
      </c>
      <c r="I25" s="68" t="s">
        <v>67</v>
      </c>
      <c r="J25" s="69" t="s">
        <v>119</v>
      </c>
      <c r="K25" s="69" t="s">
        <v>131</v>
      </c>
      <c r="L25" s="69" t="s">
        <v>132</v>
      </c>
      <c r="M25" s="70" t="s">
        <v>220</v>
      </c>
      <c r="N25" s="69" t="s">
        <v>215</v>
      </c>
      <c r="O25" s="71">
        <v>5</v>
      </c>
      <c r="P25" s="72" t="s">
        <v>135</v>
      </c>
      <c r="Q25" s="70" t="s">
        <v>74</v>
      </c>
      <c r="R25" s="73">
        <v>920</v>
      </c>
      <c r="S25" s="74">
        <f>C25*R25</f>
        <v>0</v>
      </c>
      <c r="T25" s="75">
        <f t="shared" si="1"/>
        <v>2.2999999999999998</v>
      </c>
      <c r="U25" s="76">
        <f>T25*C25</f>
        <v>0</v>
      </c>
    </row>
    <row r="26" spans="1:21" s="51" customFormat="1" ht="16.5" x14ac:dyDescent="0.3">
      <c r="A26" s="131" t="s">
        <v>221</v>
      </c>
      <c r="B26" s="132">
        <v>175</v>
      </c>
      <c r="C26" s="130"/>
      <c r="D26" s="133">
        <f t="array" ref="D26">_xlfn.IFS(Q26="9x9",C26/24,Q26="11x11",C26/15,Q26="Ø 12",C26/12,Q26="Ø 13",C26/12,Q26="Ø 14",C26/11,Q26="Ø 15",C26/9,Q26="Ø 17",C26/7,Q26="Ø 19",C26/6,Q26="Ø 21",C26/4,Q26="Ø 27",C26,Q26="Ø 22",C26/4,Q26="Ø 26",C26/2)</f>
        <v>0</v>
      </c>
      <c r="E26" s="134" t="s">
        <v>76</v>
      </c>
      <c r="F26" s="135"/>
      <c r="G26" s="136" t="s">
        <v>222</v>
      </c>
      <c r="H26" s="137" t="s">
        <v>219</v>
      </c>
      <c r="I26" s="138" t="s">
        <v>67</v>
      </c>
      <c r="J26" s="139" t="s">
        <v>119</v>
      </c>
      <c r="K26" s="139" t="s">
        <v>223</v>
      </c>
      <c r="L26" s="139" t="s">
        <v>163</v>
      </c>
      <c r="M26" s="140" t="s">
        <v>110</v>
      </c>
      <c r="N26" s="139" t="s">
        <v>215</v>
      </c>
      <c r="O26" s="141">
        <v>5</v>
      </c>
      <c r="P26" s="142" t="s">
        <v>135</v>
      </c>
      <c r="Q26" s="140" t="s">
        <v>74</v>
      </c>
      <c r="R26" s="143">
        <v>1350</v>
      </c>
      <c r="S26" s="144">
        <f>C26*R26</f>
        <v>0</v>
      </c>
      <c r="T26" s="145">
        <f t="shared" si="1"/>
        <v>3.375</v>
      </c>
      <c r="U26" s="146">
        <f>T26*C26</f>
        <v>0</v>
      </c>
    </row>
    <row r="27" spans="1:21" s="51" customFormat="1" ht="16.5" x14ac:dyDescent="0.3">
      <c r="A27" s="62" t="s">
        <v>226</v>
      </c>
      <c r="B27" s="63">
        <v>877</v>
      </c>
      <c r="C27" s="130"/>
      <c r="D27" s="64">
        <f t="array" ref="D27">_xlfn.IFS(Q27="9x9",C27/24,Q27="11x11",C27/15,Q27="Ø 12",C27/12,Q27="Ø 13",C27/12,Q27="Ø 14",C27/11,Q27="Ø 15",C27/9,Q27="Ø 17",C27/7,Q27="Ø 19",C27/6,Q27="Ø 21",C27/4,Q27="Ø 27",C27,Q27="Ø 22",C27/4,Q27="Ø 26",C27/2)</f>
        <v>0</v>
      </c>
      <c r="E27" s="65"/>
      <c r="F27" s="66"/>
      <c r="G27" s="124" t="s">
        <v>224</v>
      </c>
      <c r="H27" s="67" t="s">
        <v>219</v>
      </c>
      <c r="I27" s="68" t="s">
        <v>67</v>
      </c>
      <c r="J27" s="69" t="s">
        <v>119</v>
      </c>
      <c r="K27" s="69" t="s">
        <v>131</v>
      </c>
      <c r="L27" s="69" t="s">
        <v>139</v>
      </c>
      <c r="M27" s="70" t="s">
        <v>220</v>
      </c>
      <c r="N27" s="69" t="s">
        <v>225</v>
      </c>
      <c r="O27" s="71">
        <v>5</v>
      </c>
      <c r="P27" s="72" t="s">
        <v>135</v>
      </c>
      <c r="Q27" s="70" t="s">
        <v>74</v>
      </c>
      <c r="R27" s="73">
        <v>920</v>
      </c>
      <c r="S27" s="74">
        <f>C27*R27</f>
        <v>0</v>
      </c>
      <c r="T27" s="75">
        <f t="shared" si="1"/>
        <v>2.2999999999999998</v>
      </c>
      <c r="U27" s="76">
        <f>T27*C27</f>
        <v>0</v>
      </c>
    </row>
    <row r="28" spans="1:21" s="51" customFormat="1" ht="16.5" x14ac:dyDescent="0.3">
      <c r="A28" s="131" t="s">
        <v>231</v>
      </c>
      <c r="B28" s="132">
        <v>143</v>
      </c>
      <c r="C28" s="130"/>
      <c r="D28" s="133">
        <f t="array" ref="D28">_xlfn.IFS(Q28="9x9",C28/24,Q28="11x11",C28/15,Q28="Ø 12",C28/12,Q28="Ø 13",C28/12,Q28="Ø 14",C28/11,Q28="Ø 15",C28/9,Q28="Ø 17",C28/7,Q28="Ø 19",C28/6,Q28="Ø 21",C28/4,Q28="Ø 27",C28,Q28="Ø 22",C28/4,Q28="Ø 26",C28/2)</f>
        <v>0</v>
      </c>
      <c r="E28" s="134" t="s">
        <v>113</v>
      </c>
      <c r="F28" s="135"/>
      <c r="G28" s="136" t="s">
        <v>232</v>
      </c>
      <c r="H28" s="137" t="s">
        <v>233</v>
      </c>
      <c r="I28" s="138" t="s">
        <v>67</v>
      </c>
      <c r="J28" s="139" t="s">
        <v>119</v>
      </c>
      <c r="K28" s="139" t="s">
        <v>234</v>
      </c>
      <c r="L28" s="139" t="s">
        <v>120</v>
      </c>
      <c r="M28" s="140" t="s">
        <v>94</v>
      </c>
      <c r="N28" s="139" t="s">
        <v>235</v>
      </c>
      <c r="O28" s="141">
        <v>3</v>
      </c>
      <c r="P28" s="142" t="s">
        <v>73</v>
      </c>
      <c r="Q28" s="140" t="s">
        <v>74</v>
      </c>
      <c r="R28" s="143">
        <v>920</v>
      </c>
      <c r="S28" s="144">
        <f>C28*R28</f>
        <v>0</v>
      </c>
      <c r="T28" s="145">
        <f t="shared" si="1"/>
        <v>2.2999999999999998</v>
      </c>
      <c r="U28" s="146">
        <f>T28*C28</f>
        <v>0</v>
      </c>
    </row>
    <row r="29" spans="1:21" s="51" customFormat="1" ht="16.5" x14ac:dyDescent="0.3">
      <c r="A29" s="62" t="s">
        <v>242</v>
      </c>
      <c r="B29" s="63">
        <v>171</v>
      </c>
      <c r="C29" s="130"/>
      <c r="D29" s="64">
        <f t="array" ref="D29">_xlfn.IFS(Q29="9x9",C29/24,Q29="11x11",C29/15,Q29="Ø 12",C29/12,Q29="Ø 13",C29/12,Q29="Ø 14",C29/11,Q29="Ø 15",C29/9,Q29="Ø 17",C29/7,Q29="Ø 19",C29/6,Q29="Ø 21",C29/4,Q29="Ø 27",C29,Q29="Ø 22",C29/4,Q29="Ø 26",C29/2)</f>
        <v>0</v>
      </c>
      <c r="E29" s="65" t="s">
        <v>76</v>
      </c>
      <c r="F29" s="66"/>
      <c r="G29" s="124" t="s">
        <v>239</v>
      </c>
      <c r="H29" s="67" t="s">
        <v>240</v>
      </c>
      <c r="I29" s="68" t="s">
        <v>79</v>
      </c>
      <c r="J29" s="69" t="s">
        <v>68</v>
      </c>
      <c r="K29" s="69" t="s">
        <v>241</v>
      </c>
      <c r="L29" s="69" t="s">
        <v>136</v>
      </c>
      <c r="M29" s="70" t="s">
        <v>189</v>
      </c>
      <c r="N29" s="69" t="s">
        <v>162</v>
      </c>
      <c r="O29" s="71">
        <v>6</v>
      </c>
      <c r="P29" s="72" t="s">
        <v>87</v>
      </c>
      <c r="Q29" s="70" t="s">
        <v>88</v>
      </c>
      <c r="R29" s="73">
        <v>840</v>
      </c>
      <c r="S29" s="74">
        <f>C29*R29</f>
        <v>0</v>
      </c>
      <c r="T29" s="75">
        <f t="shared" si="1"/>
        <v>2.1</v>
      </c>
      <c r="U29" s="76">
        <f>T29*C29</f>
        <v>0</v>
      </c>
    </row>
    <row r="30" spans="1:21" s="51" customFormat="1" ht="16.5" x14ac:dyDescent="0.3">
      <c r="A30" s="131" t="s">
        <v>243</v>
      </c>
      <c r="B30" s="132">
        <v>204</v>
      </c>
      <c r="C30" s="130"/>
      <c r="D30" s="133">
        <f t="array" ref="D30">_xlfn.IFS(Q30="9x9",C30/24,Q30="11x11",C30/15,Q30="Ø 12",C30/12,Q30="Ø 13",C30/12,Q30="Ø 14",C30/11,Q30="Ø 15",C30/9,Q30="Ø 17",C30/7,Q30="Ø 19",C30/6,Q30="Ø 21",C30/4,Q30="Ø 27",C30,Q30="Ø 22",C30/4,Q30="Ø 26",C30/2)</f>
        <v>0</v>
      </c>
      <c r="E30" s="134" t="s">
        <v>76</v>
      </c>
      <c r="F30" s="135"/>
      <c r="G30" s="136" t="s">
        <v>244</v>
      </c>
      <c r="H30" s="137" t="s">
        <v>245</v>
      </c>
      <c r="I30" s="138" t="s">
        <v>79</v>
      </c>
      <c r="J30" s="139" t="s">
        <v>68</v>
      </c>
      <c r="K30" s="139" t="s">
        <v>80</v>
      </c>
      <c r="L30" s="139" t="s">
        <v>136</v>
      </c>
      <c r="M30" s="140" t="s">
        <v>89</v>
      </c>
      <c r="N30" s="139" t="s">
        <v>246</v>
      </c>
      <c r="O30" s="141">
        <v>6</v>
      </c>
      <c r="P30" s="142" t="s">
        <v>87</v>
      </c>
      <c r="Q30" s="140" t="s">
        <v>151</v>
      </c>
      <c r="R30" s="143">
        <v>420</v>
      </c>
      <c r="S30" s="144">
        <f>C30*R30</f>
        <v>0</v>
      </c>
      <c r="T30" s="145">
        <f t="shared" ref="T30:T54" si="2">R30/400</f>
        <v>1.05</v>
      </c>
      <c r="U30" s="146">
        <f>T30*C30</f>
        <v>0</v>
      </c>
    </row>
    <row r="31" spans="1:21" s="51" customFormat="1" ht="16.5" x14ac:dyDescent="0.3">
      <c r="A31" s="62" t="s">
        <v>249</v>
      </c>
      <c r="B31" s="63">
        <v>93</v>
      </c>
      <c r="C31" s="130"/>
      <c r="D31" s="64">
        <f t="array" ref="D31">_xlfn.IFS(Q31="9x9",C31/24,Q31="11x11",C31/15,Q31="Ø 12",C31/12,Q31="Ø 13",C31/12,Q31="Ø 14",C31/11,Q31="Ø 15",C31/9,Q31="Ø 17",C31/7,Q31="Ø 19",C31/6,Q31="Ø 21",C31/4,Q31="Ø 27",C31,Q31="Ø 22",C31/4,Q31="Ø 26",C31/2)</f>
        <v>0</v>
      </c>
      <c r="E31" s="65" t="s">
        <v>76</v>
      </c>
      <c r="F31" s="66"/>
      <c r="G31" s="124" t="s">
        <v>247</v>
      </c>
      <c r="H31" s="67" t="s">
        <v>245</v>
      </c>
      <c r="I31" s="68" t="s">
        <v>79</v>
      </c>
      <c r="J31" s="69" t="s">
        <v>68</v>
      </c>
      <c r="K31" s="69" t="s">
        <v>248</v>
      </c>
      <c r="L31" s="69" t="s">
        <v>136</v>
      </c>
      <c r="M31" s="70" t="s">
        <v>189</v>
      </c>
      <c r="N31" s="69" t="s">
        <v>162</v>
      </c>
      <c r="O31" s="71">
        <v>6</v>
      </c>
      <c r="P31" s="72" t="s">
        <v>87</v>
      </c>
      <c r="Q31" s="70" t="s">
        <v>88</v>
      </c>
      <c r="R31" s="73">
        <v>840</v>
      </c>
      <c r="S31" s="74">
        <f>C31*R31</f>
        <v>0</v>
      </c>
      <c r="T31" s="75">
        <f t="shared" si="2"/>
        <v>2.1</v>
      </c>
      <c r="U31" s="76">
        <f>T31*C31</f>
        <v>0</v>
      </c>
    </row>
    <row r="32" spans="1:21" s="51" customFormat="1" ht="16.5" x14ac:dyDescent="0.3">
      <c r="A32" s="131" t="s">
        <v>250</v>
      </c>
      <c r="B32" s="132">
        <v>267</v>
      </c>
      <c r="C32" s="130"/>
      <c r="D32" s="133">
        <f t="array" ref="D32">_xlfn.IFS(Q32="9x9",C32/24,Q32="11x11",C32/15,Q32="Ø 12",C32/12,Q32="Ø 13",C32/12,Q32="Ø 14",C32/11,Q32="Ø 15",C32/9,Q32="Ø 17",C32/7,Q32="Ø 19",C32/6,Q32="Ø 21",C32/4,Q32="Ø 27",C32,Q32="Ø 22",C32/4,Q32="Ø 26",C32/2)</f>
        <v>0</v>
      </c>
      <c r="E32" s="134" t="s">
        <v>76</v>
      </c>
      <c r="F32" s="135"/>
      <c r="G32" s="136" t="s">
        <v>251</v>
      </c>
      <c r="H32" s="137" t="s">
        <v>252</v>
      </c>
      <c r="I32" s="138" t="s">
        <v>67</v>
      </c>
      <c r="J32" s="139" t="s">
        <v>119</v>
      </c>
      <c r="K32" s="139" t="s">
        <v>131</v>
      </c>
      <c r="L32" s="139" t="s">
        <v>169</v>
      </c>
      <c r="M32" s="140" t="s">
        <v>100</v>
      </c>
      <c r="N32" s="139" t="s">
        <v>253</v>
      </c>
      <c r="O32" s="141">
        <v>15</v>
      </c>
      <c r="P32" s="142" t="s">
        <v>254</v>
      </c>
      <c r="Q32" s="140" t="s">
        <v>151</v>
      </c>
      <c r="R32" s="143">
        <v>420</v>
      </c>
      <c r="S32" s="144">
        <f>C32*R32</f>
        <v>0</v>
      </c>
      <c r="T32" s="145">
        <f t="shared" si="2"/>
        <v>1.05</v>
      </c>
      <c r="U32" s="146">
        <f>T32*C32</f>
        <v>0</v>
      </c>
    </row>
    <row r="33" spans="1:21" s="51" customFormat="1" ht="16.5" x14ac:dyDescent="0.3">
      <c r="A33" s="62" t="s">
        <v>258</v>
      </c>
      <c r="B33" s="63">
        <v>146</v>
      </c>
      <c r="C33" s="130"/>
      <c r="D33" s="64">
        <f t="array" ref="D33">_xlfn.IFS(Q33="9x9",C33/24,Q33="11x11",C33/15,Q33="Ø 12",C33/12,Q33="Ø 13",C33/12,Q33="Ø 14",C33/11,Q33="Ø 15",C33/9,Q33="Ø 17",C33/7,Q33="Ø 19",C33/6,Q33="Ø 21",C33/4,Q33="Ø 27",C33,Q33="Ø 22",C33/4,Q33="Ø 26",C33/2)</f>
        <v>0</v>
      </c>
      <c r="E33" s="65" t="s">
        <v>76</v>
      </c>
      <c r="F33" s="66"/>
      <c r="G33" s="124" t="s">
        <v>259</v>
      </c>
      <c r="H33" s="67" t="s">
        <v>255</v>
      </c>
      <c r="I33" s="68" t="s">
        <v>67</v>
      </c>
      <c r="J33" s="69" t="s">
        <v>119</v>
      </c>
      <c r="K33" s="69" t="s">
        <v>111</v>
      </c>
      <c r="L33" s="69" t="s">
        <v>169</v>
      </c>
      <c r="M33" s="70" t="s">
        <v>112</v>
      </c>
      <c r="N33" s="69" t="s">
        <v>253</v>
      </c>
      <c r="O33" s="71">
        <v>9</v>
      </c>
      <c r="P33" s="72" t="s">
        <v>84</v>
      </c>
      <c r="Q33" s="70" t="s">
        <v>151</v>
      </c>
      <c r="R33" s="73">
        <v>420</v>
      </c>
      <c r="S33" s="74">
        <f>C33*R33</f>
        <v>0</v>
      </c>
      <c r="T33" s="75">
        <f t="shared" si="2"/>
        <v>1.05</v>
      </c>
      <c r="U33" s="76">
        <f>T33*C33</f>
        <v>0</v>
      </c>
    </row>
    <row r="34" spans="1:21" s="51" customFormat="1" ht="16.5" x14ac:dyDescent="0.3">
      <c r="A34" s="131" t="s">
        <v>262</v>
      </c>
      <c r="B34" s="132">
        <v>418</v>
      </c>
      <c r="C34" s="130"/>
      <c r="D34" s="133">
        <f t="array" ref="D34">_xlfn.IFS(Q34="9x9",C34/24,Q34="11x11",C34/15,Q34="Ø 12",C34/12,Q34="Ø 13",C34/12,Q34="Ø 14",C34/11,Q34="Ø 15",C34/9,Q34="Ø 17",C34/7,Q34="Ø 19",C34/6,Q34="Ø 21",C34/4,Q34="Ø 27",C34,Q34="Ø 22",C34/4,Q34="Ø 26",C34/2)</f>
        <v>0</v>
      </c>
      <c r="E34" s="134" t="s">
        <v>76</v>
      </c>
      <c r="F34" s="135"/>
      <c r="G34" s="136" t="s">
        <v>263</v>
      </c>
      <c r="H34" s="137" t="s">
        <v>261</v>
      </c>
      <c r="I34" s="138" t="s">
        <v>67</v>
      </c>
      <c r="J34" s="139" t="s">
        <v>119</v>
      </c>
      <c r="K34" s="139" t="s">
        <v>156</v>
      </c>
      <c r="L34" s="139" t="s">
        <v>169</v>
      </c>
      <c r="M34" s="140" t="s">
        <v>108</v>
      </c>
      <c r="N34" s="139" t="s">
        <v>253</v>
      </c>
      <c r="O34" s="141">
        <v>9</v>
      </c>
      <c r="P34" s="142" t="s">
        <v>84</v>
      </c>
      <c r="Q34" s="140" t="s">
        <v>91</v>
      </c>
      <c r="R34" s="143">
        <v>620</v>
      </c>
      <c r="S34" s="144">
        <f>C34*R34</f>
        <v>0</v>
      </c>
      <c r="T34" s="145">
        <f t="shared" si="2"/>
        <v>1.55</v>
      </c>
      <c r="U34" s="146">
        <f>T34*C34</f>
        <v>0</v>
      </c>
    </row>
    <row r="35" spans="1:21" s="51" customFormat="1" ht="16.5" x14ac:dyDescent="0.3">
      <c r="A35" s="62" t="s">
        <v>264</v>
      </c>
      <c r="B35" s="63">
        <v>322</v>
      </c>
      <c r="C35" s="130"/>
      <c r="D35" s="64">
        <f t="array" ref="D35">_xlfn.IFS(Q35="9x9",C35/24,Q35="11x11",C35/15,Q35="Ø 12",C35/12,Q35="Ø 13",C35/12,Q35="Ø 14",C35/11,Q35="Ø 15",C35/9,Q35="Ø 17",C35/7,Q35="Ø 19",C35/6,Q35="Ø 21",C35/4,Q35="Ø 27",C35,Q35="Ø 22",C35/4,Q35="Ø 26",C35/2)</f>
        <v>0</v>
      </c>
      <c r="E35" s="65" t="s">
        <v>76</v>
      </c>
      <c r="F35" s="66"/>
      <c r="G35" s="124" t="s">
        <v>265</v>
      </c>
      <c r="H35" s="67" t="s">
        <v>261</v>
      </c>
      <c r="I35" s="68" t="s">
        <v>67</v>
      </c>
      <c r="J35" s="69" t="s">
        <v>119</v>
      </c>
      <c r="K35" s="69" t="s">
        <v>256</v>
      </c>
      <c r="L35" s="69" t="s">
        <v>169</v>
      </c>
      <c r="M35" s="70" t="s">
        <v>110</v>
      </c>
      <c r="N35" s="69" t="s">
        <v>253</v>
      </c>
      <c r="O35" s="71">
        <v>9</v>
      </c>
      <c r="P35" s="72" t="s">
        <v>84</v>
      </c>
      <c r="Q35" s="70" t="s">
        <v>91</v>
      </c>
      <c r="R35" s="73">
        <v>620</v>
      </c>
      <c r="S35" s="74">
        <f>C35*R35</f>
        <v>0</v>
      </c>
      <c r="T35" s="75">
        <f t="shared" si="2"/>
        <v>1.55</v>
      </c>
      <c r="U35" s="76">
        <f>T35*C35</f>
        <v>0</v>
      </c>
    </row>
    <row r="36" spans="1:21" s="51" customFormat="1" ht="16.5" x14ac:dyDescent="0.3">
      <c r="A36" s="131" t="s">
        <v>266</v>
      </c>
      <c r="B36" s="132">
        <v>333</v>
      </c>
      <c r="C36" s="130"/>
      <c r="D36" s="133">
        <f t="array" ref="D36">_xlfn.IFS(Q36="9x9",C36/24,Q36="11x11",C36/15,Q36="Ø 12",C36/12,Q36="Ø 13",C36/12,Q36="Ø 14",C36/11,Q36="Ø 15",C36/9,Q36="Ø 17",C36/7,Q36="Ø 19",C36/6,Q36="Ø 21",C36/4,Q36="Ø 27",C36,Q36="Ø 22",C36/4,Q36="Ø 26",C36/2)</f>
        <v>0</v>
      </c>
      <c r="E36" s="134" t="s">
        <v>76</v>
      </c>
      <c r="F36" s="135"/>
      <c r="G36" s="136" t="s">
        <v>267</v>
      </c>
      <c r="H36" s="137" t="s">
        <v>261</v>
      </c>
      <c r="I36" s="138" t="s">
        <v>67</v>
      </c>
      <c r="J36" s="139" t="s">
        <v>119</v>
      </c>
      <c r="K36" s="139" t="s">
        <v>268</v>
      </c>
      <c r="L36" s="139" t="s">
        <v>148</v>
      </c>
      <c r="M36" s="140" t="s">
        <v>108</v>
      </c>
      <c r="N36" s="139" t="s">
        <v>253</v>
      </c>
      <c r="O36" s="141">
        <v>9</v>
      </c>
      <c r="P36" s="142" t="s">
        <v>84</v>
      </c>
      <c r="Q36" s="140" t="s">
        <v>91</v>
      </c>
      <c r="R36" s="143">
        <v>620</v>
      </c>
      <c r="S36" s="144">
        <f>C36*R36</f>
        <v>0</v>
      </c>
      <c r="T36" s="145">
        <f t="shared" si="2"/>
        <v>1.55</v>
      </c>
      <c r="U36" s="146">
        <f>T36*C36</f>
        <v>0</v>
      </c>
    </row>
    <row r="37" spans="1:21" s="51" customFormat="1" ht="16.5" x14ac:dyDescent="0.3">
      <c r="A37" s="62" t="s">
        <v>269</v>
      </c>
      <c r="B37" s="63">
        <v>317</v>
      </c>
      <c r="C37" s="130"/>
      <c r="D37" s="64">
        <f t="array" ref="D37">_xlfn.IFS(Q37="9x9",C37/24,Q37="11x11",C37/15,Q37="Ø 12",C37/12,Q37="Ø 13",C37/12,Q37="Ø 14",C37/11,Q37="Ø 15",C37/9,Q37="Ø 17",C37/7,Q37="Ø 19",C37/6,Q37="Ø 21",C37/4,Q37="Ø 27",C37,Q37="Ø 22",C37/4,Q37="Ø 26",C37/2)</f>
        <v>0</v>
      </c>
      <c r="E37" s="65" t="s">
        <v>76</v>
      </c>
      <c r="F37" s="66"/>
      <c r="G37" s="124" t="s">
        <v>270</v>
      </c>
      <c r="H37" s="67" t="s">
        <v>261</v>
      </c>
      <c r="I37" s="68" t="s">
        <v>67</v>
      </c>
      <c r="J37" s="69" t="s">
        <v>119</v>
      </c>
      <c r="K37" s="69" t="s">
        <v>271</v>
      </c>
      <c r="L37" s="69" t="s">
        <v>169</v>
      </c>
      <c r="M37" s="70" t="s">
        <v>73</v>
      </c>
      <c r="N37" s="69" t="s">
        <v>253</v>
      </c>
      <c r="O37" s="71">
        <v>9</v>
      </c>
      <c r="P37" s="72" t="s">
        <v>84</v>
      </c>
      <c r="Q37" s="70" t="s">
        <v>91</v>
      </c>
      <c r="R37" s="73">
        <v>620</v>
      </c>
      <c r="S37" s="74">
        <f>C37*R37</f>
        <v>0</v>
      </c>
      <c r="T37" s="75">
        <f t="shared" si="2"/>
        <v>1.55</v>
      </c>
      <c r="U37" s="76">
        <f>T37*C37</f>
        <v>0</v>
      </c>
    </row>
    <row r="38" spans="1:21" s="51" customFormat="1" ht="16.5" x14ac:dyDescent="0.3">
      <c r="A38" s="131" t="s">
        <v>272</v>
      </c>
      <c r="B38" s="132">
        <v>524</v>
      </c>
      <c r="C38" s="130"/>
      <c r="D38" s="133">
        <f t="array" ref="D38">_xlfn.IFS(Q38="9x9",C38/24,Q38="11x11",C38/15,Q38="Ø 12",C38/12,Q38="Ø 13",C38/12,Q38="Ø 14",C38/11,Q38="Ø 15",C38/9,Q38="Ø 17",C38/7,Q38="Ø 19",C38/6,Q38="Ø 21",C38/4,Q38="Ø 27",C38,Q38="Ø 22",C38/4,Q38="Ø 26",C38/2)</f>
        <v>0</v>
      </c>
      <c r="E38" s="134" t="s">
        <v>113</v>
      </c>
      <c r="F38" s="135"/>
      <c r="G38" s="136" t="s">
        <v>273</v>
      </c>
      <c r="H38" s="137" t="s">
        <v>261</v>
      </c>
      <c r="I38" s="138" t="s">
        <v>67</v>
      </c>
      <c r="J38" s="139" t="s">
        <v>119</v>
      </c>
      <c r="K38" s="139" t="s">
        <v>274</v>
      </c>
      <c r="L38" s="139" t="s">
        <v>169</v>
      </c>
      <c r="M38" s="140" t="s">
        <v>108</v>
      </c>
      <c r="N38" s="139" t="s">
        <v>253</v>
      </c>
      <c r="O38" s="141">
        <v>9</v>
      </c>
      <c r="P38" s="142" t="s">
        <v>84</v>
      </c>
      <c r="Q38" s="140" t="s">
        <v>91</v>
      </c>
      <c r="R38" s="143">
        <v>620</v>
      </c>
      <c r="S38" s="144">
        <f>C38*R38</f>
        <v>0</v>
      </c>
      <c r="T38" s="145">
        <f t="shared" si="2"/>
        <v>1.55</v>
      </c>
      <c r="U38" s="146">
        <f>T38*C38</f>
        <v>0</v>
      </c>
    </row>
    <row r="39" spans="1:21" s="51" customFormat="1" ht="16.5" x14ac:dyDescent="0.3">
      <c r="A39" s="62" t="s">
        <v>275</v>
      </c>
      <c r="B39" s="63">
        <v>100</v>
      </c>
      <c r="C39" s="130"/>
      <c r="D39" s="64">
        <f t="array" ref="D39">_xlfn.IFS(Q39="9x9",C39/24,Q39="11x11",C39/15,Q39="Ø 12",C39/12,Q39="Ø 13",C39/12,Q39="Ø 14",C39/11,Q39="Ø 15",C39/9,Q39="Ø 17",C39/7,Q39="Ø 19",C39/6,Q39="Ø 21",C39/4,Q39="Ø 27",C39,Q39="Ø 22",C39/4,Q39="Ø 26",C39/2)</f>
        <v>0</v>
      </c>
      <c r="E39" s="65" t="s">
        <v>113</v>
      </c>
      <c r="F39" s="66"/>
      <c r="G39" s="124" t="s">
        <v>273</v>
      </c>
      <c r="H39" s="67" t="s">
        <v>261</v>
      </c>
      <c r="I39" s="68" t="s">
        <v>67</v>
      </c>
      <c r="J39" s="69" t="s">
        <v>119</v>
      </c>
      <c r="K39" s="69" t="s">
        <v>274</v>
      </c>
      <c r="L39" s="69" t="s">
        <v>169</v>
      </c>
      <c r="M39" s="70" t="s">
        <v>108</v>
      </c>
      <c r="N39" s="69" t="s">
        <v>253</v>
      </c>
      <c r="O39" s="71">
        <v>9</v>
      </c>
      <c r="P39" s="72" t="s">
        <v>84</v>
      </c>
      <c r="Q39" s="70" t="s">
        <v>151</v>
      </c>
      <c r="R39" s="73">
        <v>420</v>
      </c>
      <c r="S39" s="74">
        <f>C39*R39</f>
        <v>0</v>
      </c>
      <c r="T39" s="75">
        <f t="shared" si="2"/>
        <v>1.05</v>
      </c>
      <c r="U39" s="76">
        <f>T39*C39</f>
        <v>0</v>
      </c>
    </row>
    <row r="40" spans="1:21" s="51" customFormat="1" ht="16.5" x14ac:dyDescent="0.3">
      <c r="A40" s="131" t="s">
        <v>279</v>
      </c>
      <c r="B40" s="132">
        <v>56</v>
      </c>
      <c r="C40" s="130"/>
      <c r="D40" s="133">
        <f t="array" ref="D40">_xlfn.IFS(Q40="9x9",C40/24,Q40="11x11",C40/15,Q40="Ø 12",C40/12,Q40="Ø 13",C40/12,Q40="Ø 14",C40/11,Q40="Ø 15",C40/9,Q40="Ø 17",C40/7,Q40="Ø 19",C40/6,Q40="Ø 21",C40/4,Q40="Ø 27",C40,Q40="Ø 22",C40/4,Q40="Ø 26",C40/2)</f>
        <v>0</v>
      </c>
      <c r="E40" s="134" t="s">
        <v>113</v>
      </c>
      <c r="F40" s="135"/>
      <c r="G40" s="136" t="s">
        <v>280</v>
      </c>
      <c r="H40" s="137" t="s">
        <v>276</v>
      </c>
      <c r="I40" s="138" t="s">
        <v>79</v>
      </c>
      <c r="J40" s="139" t="s">
        <v>68</v>
      </c>
      <c r="K40" s="139" t="s">
        <v>131</v>
      </c>
      <c r="L40" s="139" t="s">
        <v>281</v>
      </c>
      <c r="M40" s="140" t="s">
        <v>260</v>
      </c>
      <c r="N40" s="139" t="s">
        <v>278</v>
      </c>
      <c r="O40" s="141">
        <v>12</v>
      </c>
      <c r="P40" s="142" t="s">
        <v>150</v>
      </c>
      <c r="Q40" s="140" t="s">
        <v>154</v>
      </c>
      <c r="R40" s="143">
        <v>650</v>
      </c>
      <c r="S40" s="144">
        <f>C40*R40</f>
        <v>0</v>
      </c>
      <c r="T40" s="145">
        <f t="shared" si="2"/>
        <v>1.625</v>
      </c>
      <c r="U40" s="146">
        <f>T40*C40</f>
        <v>0</v>
      </c>
    </row>
    <row r="41" spans="1:21" s="51" customFormat="1" ht="16.5" x14ac:dyDescent="0.3">
      <c r="A41" s="62" t="s">
        <v>282</v>
      </c>
      <c r="B41" s="63">
        <v>739</v>
      </c>
      <c r="C41" s="130"/>
      <c r="D41" s="64">
        <f t="array" ref="D41">_xlfn.IFS(Q41="9x9",C41/24,Q41="11x11",C41/15,Q41="Ø 12",C41/12,Q41="Ø 13",C41/12,Q41="Ø 14",C41/11,Q41="Ø 15",C41/9,Q41="Ø 17",C41/7,Q41="Ø 19",C41/6,Q41="Ø 21",C41/4,Q41="Ø 27",C41,Q41="Ø 22",C41/4,Q41="Ø 26",C41/2)</f>
        <v>0</v>
      </c>
      <c r="E41" s="65" t="s">
        <v>76</v>
      </c>
      <c r="F41" s="66"/>
      <c r="G41" s="124" t="s">
        <v>283</v>
      </c>
      <c r="H41" s="67" t="s">
        <v>284</v>
      </c>
      <c r="I41" s="68" t="s">
        <v>79</v>
      </c>
      <c r="J41" s="69" t="s">
        <v>68</v>
      </c>
      <c r="K41" s="69" t="s">
        <v>131</v>
      </c>
      <c r="L41" s="69" t="s">
        <v>172</v>
      </c>
      <c r="M41" s="70" t="s">
        <v>170</v>
      </c>
      <c r="N41" s="69" t="s">
        <v>285</v>
      </c>
      <c r="O41" s="71">
        <v>12</v>
      </c>
      <c r="P41" s="72" t="s">
        <v>150</v>
      </c>
      <c r="Q41" s="70" t="s">
        <v>151</v>
      </c>
      <c r="R41" s="73">
        <v>420</v>
      </c>
      <c r="S41" s="74">
        <f>C41*R41</f>
        <v>0</v>
      </c>
      <c r="T41" s="75">
        <f t="shared" si="2"/>
        <v>1.05</v>
      </c>
      <c r="U41" s="76">
        <f>T41*C41</f>
        <v>0</v>
      </c>
    </row>
    <row r="42" spans="1:21" s="51" customFormat="1" ht="16.5" x14ac:dyDescent="0.3">
      <c r="A42" s="131" t="s">
        <v>288</v>
      </c>
      <c r="B42" s="132">
        <v>1855</v>
      </c>
      <c r="C42" s="130"/>
      <c r="D42" s="133">
        <f t="array" ref="D42">_xlfn.IFS(Q42="9x9",C42/24,Q42="11x11",C42/15,Q42="Ø 12",C42/12,Q42="Ø 13",C42/12,Q42="Ø 14",C42/11,Q42="Ø 15",C42/9,Q42="Ø 17",C42/7,Q42="Ø 19",C42/6,Q42="Ø 21",C42/4,Q42="Ø 27",C42,Q42="Ø 22",C42/4,Q42="Ø 26",C42/2)</f>
        <v>0</v>
      </c>
      <c r="E42" s="134"/>
      <c r="F42" s="135"/>
      <c r="G42" s="136" t="s">
        <v>289</v>
      </c>
      <c r="H42" s="137" t="s">
        <v>290</v>
      </c>
      <c r="I42" s="138" t="s">
        <v>79</v>
      </c>
      <c r="J42" s="139" t="s">
        <v>68</v>
      </c>
      <c r="K42" s="139" t="s">
        <v>93</v>
      </c>
      <c r="L42" s="139" t="s">
        <v>172</v>
      </c>
      <c r="M42" s="140" t="s">
        <v>291</v>
      </c>
      <c r="N42" s="139" t="s">
        <v>153</v>
      </c>
      <c r="O42" s="141">
        <v>15</v>
      </c>
      <c r="P42" s="142" t="s">
        <v>254</v>
      </c>
      <c r="Q42" s="140" t="s">
        <v>151</v>
      </c>
      <c r="R42" s="143">
        <v>420</v>
      </c>
      <c r="S42" s="144">
        <f>C42*R42</f>
        <v>0</v>
      </c>
      <c r="T42" s="145">
        <f t="shared" si="2"/>
        <v>1.05</v>
      </c>
      <c r="U42" s="146">
        <f>T42*C42</f>
        <v>0</v>
      </c>
    </row>
    <row r="43" spans="1:21" s="51" customFormat="1" ht="16.5" x14ac:dyDescent="0.3">
      <c r="A43" s="62" t="s">
        <v>292</v>
      </c>
      <c r="B43" s="63">
        <v>483</v>
      </c>
      <c r="C43" s="130"/>
      <c r="D43" s="64">
        <f t="array" ref="D43">_xlfn.IFS(Q43="9x9",C43/24,Q43="11x11",C43/15,Q43="Ø 12",C43/12,Q43="Ø 13",C43/12,Q43="Ø 14",C43/11,Q43="Ø 15",C43/9,Q43="Ø 17",C43/7,Q43="Ø 19",C43/6,Q43="Ø 21",C43/4,Q43="Ø 27",C43,Q43="Ø 22",C43/4,Q43="Ø 26",C43/2)</f>
        <v>0</v>
      </c>
      <c r="E43" s="65" t="s">
        <v>76</v>
      </c>
      <c r="F43" s="66"/>
      <c r="G43" s="124" t="s">
        <v>293</v>
      </c>
      <c r="H43" s="67" t="s">
        <v>290</v>
      </c>
      <c r="I43" s="68" t="s">
        <v>79</v>
      </c>
      <c r="J43" s="69" t="s">
        <v>68</v>
      </c>
      <c r="K43" s="69" t="s">
        <v>95</v>
      </c>
      <c r="L43" s="69" t="s">
        <v>148</v>
      </c>
      <c r="M43" s="70" t="s">
        <v>260</v>
      </c>
      <c r="N43" s="69" t="s">
        <v>153</v>
      </c>
      <c r="O43" s="71">
        <v>15</v>
      </c>
      <c r="P43" s="72" t="s">
        <v>254</v>
      </c>
      <c r="Q43" s="70" t="s">
        <v>151</v>
      </c>
      <c r="R43" s="73">
        <v>420</v>
      </c>
      <c r="S43" s="74">
        <f>C43*R43</f>
        <v>0</v>
      </c>
      <c r="T43" s="75">
        <f t="shared" si="2"/>
        <v>1.05</v>
      </c>
      <c r="U43" s="76">
        <f>T43*C43</f>
        <v>0</v>
      </c>
    </row>
    <row r="44" spans="1:21" s="51" customFormat="1" ht="16.5" x14ac:dyDescent="0.3">
      <c r="A44" s="131" t="s">
        <v>294</v>
      </c>
      <c r="B44" s="132">
        <v>128</v>
      </c>
      <c r="C44" s="130"/>
      <c r="D44" s="133">
        <f t="array" ref="D44">_xlfn.IFS(Q44="9x9",C44/24,Q44="11x11",C44/15,Q44="Ø 12",C44/12,Q44="Ø 13",C44/12,Q44="Ø 14",C44/11,Q44="Ø 15",C44/9,Q44="Ø 17",C44/7,Q44="Ø 19",C44/6,Q44="Ø 21",C44/4,Q44="Ø 27",C44,Q44="Ø 22",C44/4,Q44="Ø 26",C44/2)</f>
        <v>0</v>
      </c>
      <c r="E44" s="134"/>
      <c r="F44" s="135"/>
      <c r="G44" s="136" t="s">
        <v>295</v>
      </c>
      <c r="H44" s="137" t="s">
        <v>290</v>
      </c>
      <c r="I44" s="138" t="s">
        <v>79</v>
      </c>
      <c r="J44" s="139" t="s">
        <v>68</v>
      </c>
      <c r="K44" s="139" t="s">
        <v>95</v>
      </c>
      <c r="L44" s="139" t="s">
        <v>169</v>
      </c>
      <c r="M44" s="140" t="s">
        <v>152</v>
      </c>
      <c r="N44" s="139" t="s">
        <v>153</v>
      </c>
      <c r="O44" s="141">
        <v>15</v>
      </c>
      <c r="P44" s="142" t="s">
        <v>254</v>
      </c>
      <c r="Q44" s="140" t="s">
        <v>151</v>
      </c>
      <c r="R44" s="143">
        <v>420</v>
      </c>
      <c r="S44" s="144">
        <f>C44*R44</f>
        <v>0</v>
      </c>
      <c r="T44" s="145">
        <f t="shared" si="2"/>
        <v>1.05</v>
      </c>
      <c r="U44" s="146">
        <f>T44*C44</f>
        <v>0</v>
      </c>
    </row>
    <row r="45" spans="1:21" s="51" customFormat="1" ht="16.5" x14ac:dyDescent="0.3">
      <c r="A45" s="62" t="s">
        <v>296</v>
      </c>
      <c r="B45" s="63">
        <v>4918</v>
      </c>
      <c r="C45" s="130"/>
      <c r="D45" s="64">
        <f t="array" ref="D45">_xlfn.IFS(Q45="9x9",C45/24,Q45="11x11",C45/15,Q45="Ø 12",C45/12,Q45="Ø 13",C45/12,Q45="Ø 14",C45/11,Q45="Ø 15",C45/9,Q45="Ø 17",C45/7,Q45="Ø 19",C45/6,Q45="Ø 21",C45/4,Q45="Ø 27",C45,Q45="Ø 22",C45/4,Q45="Ø 26",C45/2)</f>
        <v>0</v>
      </c>
      <c r="E45" s="65"/>
      <c r="F45" s="66"/>
      <c r="G45" s="124" t="s">
        <v>297</v>
      </c>
      <c r="H45" s="67" t="s">
        <v>290</v>
      </c>
      <c r="I45" s="68" t="s">
        <v>79</v>
      </c>
      <c r="J45" s="69" t="s">
        <v>68</v>
      </c>
      <c r="K45" s="69" t="s">
        <v>155</v>
      </c>
      <c r="L45" s="69" t="s">
        <v>169</v>
      </c>
      <c r="M45" s="70" t="s">
        <v>170</v>
      </c>
      <c r="N45" s="69" t="s">
        <v>153</v>
      </c>
      <c r="O45" s="71">
        <v>15</v>
      </c>
      <c r="P45" s="72" t="s">
        <v>254</v>
      </c>
      <c r="Q45" s="70" t="s">
        <v>151</v>
      </c>
      <c r="R45" s="73">
        <v>420</v>
      </c>
      <c r="S45" s="74">
        <f>C45*R45</f>
        <v>0</v>
      </c>
      <c r="T45" s="75">
        <f t="shared" si="2"/>
        <v>1.05</v>
      </c>
      <c r="U45" s="76">
        <f>T45*C45</f>
        <v>0</v>
      </c>
    </row>
    <row r="46" spans="1:21" s="51" customFormat="1" ht="16.5" x14ac:dyDescent="0.3">
      <c r="A46" s="131" t="s">
        <v>298</v>
      </c>
      <c r="B46" s="132">
        <v>459</v>
      </c>
      <c r="C46" s="130"/>
      <c r="D46" s="133">
        <f t="array" ref="D46">_xlfn.IFS(Q46="9x9",C46/24,Q46="11x11",C46/15,Q46="Ø 12",C46/12,Q46="Ø 13",C46/12,Q46="Ø 14",C46/11,Q46="Ø 15",C46/9,Q46="Ø 17",C46/7,Q46="Ø 19",C46/6,Q46="Ø 21",C46/4,Q46="Ø 27",C46,Q46="Ø 22",C46/4,Q46="Ø 26",C46/2)</f>
        <v>0</v>
      </c>
      <c r="E46" s="134" t="s">
        <v>76</v>
      </c>
      <c r="F46" s="135"/>
      <c r="G46" s="136" t="s">
        <v>299</v>
      </c>
      <c r="H46" s="137" t="s">
        <v>300</v>
      </c>
      <c r="I46" s="138" t="s">
        <v>79</v>
      </c>
      <c r="J46" s="139" t="s">
        <v>68</v>
      </c>
      <c r="K46" s="139" t="s">
        <v>165</v>
      </c>
      <c r="L46" s="139" t="s">
        <v>120</v>
      </c>
      <c r="M46" s="140" t="s">
        <v>301</v>
      </c>
      <c r="N46" s="139" t="s">
        <v>153</v>
      </c>
      <c r="O46" s="141">
        <v>5</v>
      </c>
      <c r="P46" s="142" t="s">
        <v>159</v>
      </c>
      <c r="Q46" s="140" t="s">
        <v>74</v>
      </c>
      <c r="R46" s="143">
        <v>920</v>
      </c>
      <c r="S46" s="144">
        <f>C46*R46</f>
        <v>0</v>
      </c>
      <c r="T46" s="145">
        <f t="shared" si="2"/>
        <v>2.2999999999999998</v>
      </c>
      <c r="U46" s="146">
        <f>T46*C46</f>
        <v>0</v>
      </c>
    </row>
    <row r="47" spans="1:21" s="51" customFormat="1" ht="16.5" x14ac:dyDescent="0.3">
      <c r="A47" s="62" t="s">
        <v>302</v>
      </c>
      <c r="B47" s="63">
        <v>408</v>
      </c>
      <c r="C47" s="130"/>
      <c r="D47" s="64">
        <f t="array" ref="D47">_xlfn.IFS(Q47="9x9",C47/24,Q47="11x11",C47/15,Q47="Ø 12",C47/12,Q47="Ø 13",C47/12,Q47="Ø 14",C47/11,Q47="Ø 15",C47/9,Q47="Ø 17",C47/7,Q47="Ø 19",C47/6,Q47="Ø 21",C47/4,Q47="Ø 27",C47,Q47="Ø 22",C47/4,Q47="Ø 26",C47/2)</f>
        <v>0</v>
      </c>
      <c r="E47" s="65"/>
      <c r="F47" s="66"/>
      <c r="G47" s="124" t="s">
        <v>303</v>
      </c>
      <c r="H47" s="67" t="s">
        <v>304</v>
      </c>
      <c r="I47" s="68" t="s">
        <v>130</v>
      </c>
      <c r="J47" s="69" t="s">
        <v>119</v>
      </c>
      <c r="K47" s="69" t="s">
        <v>165</v>
      </c>
      <c r="L47" s="69" t="s">
        <v>147</v>
      </c>
      <c r="M47" s="70" t="s">
        <v>82</v>
      </c>
      <c r="N47" s="69" t="s">
        <v>305</v>
      </c>
      <c r="O47" s="71">
        <v>9</v>
      </c>
      <c r="P47" s="72" t="s">
        <v>84</v>
      </c>
      <c r="Q47" s="70" t="s">
        <v>154</v>
      </c>
      <c r="R47" s="73">
        <v>650</v>
      </c>
      <c r="S47" s="74">
        <f>C47*R47</f>
        <v>0</v>
      </c>
      <c r="T47" s="75">
        <f t="shared" si="2"/>
        <v>1.625</v>
      </c>
      <c r="U47" s="76">
        <f>T47*C47</f>
        <v>0</v>
      </c>
    </row>
    <row r="48" spans="1:21" s="51" customFormat="1" ht="16.5" x14ac:dyDescent="0.3">
      <c r="A48" s="131" t="s">
        <v>306</v>
      </c>
      <c r="B48" s="132">
        <v>989</v>
      </c>
      <c r="C48" s="130"/>
      <c r="D48" s="133">
        <f t="array" ref="D48">_xlfn.IFS(Q48="9x9",C48/24,Q48="11x11",C48/15,Q48="Ø 12",C48/12,Q48="Ø 13",C48/12,Q48="Ø 14",C48/11,Q48="Ø 15",C48/9,Q48="Ø 17",C48/7,Q48="Ø 19",C48/6,Q48="Ø 21",C48/4,Q48="Ø 27",C48,Q48="Ø 22",C48/4,Q48="Ø 26",C48/2)</f>
        <v>0</v>
      </c>
      <c r="E48" s="134" t="s">
        <v>76</v>
      </c>
      <c r="F48" s="135"/>
      <c r="G48" s="136" t="s">
        <v>307</v>
      </c>
      <c r="H48" s="137" t="s">
        <v>308</v>
      </c>
      <c r="I48" s="138" t="s">
        <v>67</v>
      </c>
      <c r="J48" s="139" t="s">
        <v>119</v>
      </c>
      <c r="K48" s="139" t="s">
        <v>165</v>
      </c>
      <c r="L48" s="139" t="s">
        <v>169</v>
      </c>
      <c r="M48" s="140" t="s">
        <v>92</v>
      </c>
      <c r="N48" s="139" t="s">
        <v>309</v>
      </c>
      <c r="O48" s="141">
        <v>5</v>
      </c>
      <c r="P48" s="142" t="s">
        <v>159</v>
      </c>
      <c r="Q48" s="140" t="s">
        <v>74</v>
      </c>
      <c r="R48" s="143">
        <v>1350</v>
      </c>
      <c r="S48" s="144">
        <f>C48*R48</f>
        <v>0</v>
      </c>
      <c r="T48" s="145">
        <f t="shared" si="2"/>
        <v>3.375</v>
      </c>
      <c r="U48" s="146">
        <f>T48*C48</f>
        <v>0</v>
      </c>
    </row>
    <row r="49" spans="1:21" s="51" customFormat="1" ht="16.5" x14ac:dyDescent="0.3">
      <c r="A49" s="62" t="s">
        <v>310</v>
      </c>
      <c r="B49" s="63">
        <v>794</v>
      </c>
      <c r="C49" s="130"/>
      <c r="D49" s="64">
        <f t="array" ref="D49">_xlfn.IFS(Q49="9x9",C49/24,Q49="11x11",C49/15,Q49="Ø 12",C49/12,Q49="Ø 13",C49/12,Q49="Ø 14",C49/11,Q49="Ø 15",C49/9,Q49="Ø 17",C49/7,Q49="Ø 19",C49/6,Q49="Ø 21",C49/4,Q49="Ø 27",C49,Q49="Ø 22",C49/4,Q49="Ø 26",C49/2)</f>
        <v>0</v>
      </c>
      <c r="E49" s="65" t="s">
        <v>76</v>
      </c>
      <c r="F49" s="66"/>
      <c r="G49" s="124" t="s">
        <v>311</v>
      </c>
      <c r="H49" s="67" t="s">
        <v>308</v>
      </c>
      <c r="I49" s="68" t="s">
        <v>67</v>
      </c>
      <c r="J49" s="69" t="s">
        <v>119</v>
      </c>
      <c r="K49" s="69" t="s">
        <v>165</v>
      </c>
      <c r="L49" s="69" t="s">
        <v>136</v>
      </c>
      <c r="M49" s="70" t="s">
        <v>71</v>
      </c>
      <c r="N49" s="69" t="s">
        <v>309</v>
      </c>
      <c r="O49" s="71">
        <v>5</v>
      </c>
      <c r="P49" s="72" t="s">
        <v>159</v>
      </c>
      <c r="Q49" s="70" t="s">
        <v>74</v>
      </c>
      <c r="R49" s="73">
        <v>1350</v>
      </c>
      <c r="S49" s="74">
        <f>C49*R49</f>
        <v>0</v>
      </c>
      <c r="T49" s="75">
        <f t="shared" si="2"/>
        <v>3.375</v>
      </c>
      <c r="U49" s="76">
        <f>T49*C49</f>
        <v>0</v>
      </c>
    </row>
    <row r="50" spans="1:21" s="51" customFormat="1" ht="16.5" x14ac:dyDescent="0.3">
      <c r="A50" s="131" t="s">
        <v>312</v>
      </c>
      <c r="B50" s="132">
        <v>874</v>
      </c>
      <c r="C50" s="130"/>
      <c r="D50" s="133">
        <f t="array" ref="D50">_xlfn.IFS(Q50="9x9",C50/24,Q50="11x11",C50/15,Q50="Ø 12",C50/12,Q50="Ø 13",C50/12,Q50="Ø 14",C50/11,Q50="Ø 15",C50/9,Q50="Ø 17",C50/7,Q50="Ø 19",C50/6,Q50="Ø 21",C50/4,Q50="Ø 27",C50,Q50="Ø 22",C50/4,Q50="Ø 26",C50/2)</f>
        <v>0</v>
      </c>
      <c r="E50" s="134" t="s">
        <v>76</v>
      </c>
      <c r="F50" s="135"/>
      <c r="G50" s="136" t="s">
        <v>313</v>
      </c>
      <c r="H50" s="137" t="s">
        <v>314</v>
      </c>
      <c r="I50" s="138" t="s">
        <v>67</v>
      </c>
      <c r="J50" s="139" t="s">
        <v>119</v>
      </c>
      <c r="K50" s="139" t="s">
        <v>165</v>
      </c>
      <c r="L50" s="139" t="s">
        <v>169</v>
      </c>
      <c r="M50" s="140">
        <v>30</v>
      </c>
      <c r="N50" s="139" t="s">
        <v>309</v>
      </c>
      <c r="O50" s="141">
        <v>6</v>
      </c>
      <c r="P50" s="142" t="s">
        <v>87</v>
      </c>
      <c r="Q50" s="140" t="s">
        <v>74</v>
      </c>
      <c r="R50" s="143">
        <v>920</v>
      </c>
      <c r="S50" s="144">
        <f>C50*R50</f>
        <v>0</v>
      </c>
      <c r="T50" s="145">
        <f t="shared" si="2"/>
        <v>2.2999999999999998</v>
      </c>
      <c r="U50" s="146">
        <f>T50*C50</f>
        <v>0</v>
      </c>
    </row>
    <row r="51" spans="1:21" s="51" customFormat="1" ht="16.5" x14ac:dyDescent="0.3">
      <c r="A51" s="62" t="s">
        <v>317</v>
      </c>
      <c r="B51" s="63">
        <v>196</v>
      </c>
      <c r="C51" s="130"/>
      <c r="D51" s="64">
        <f t="array" ref="D51">_xlfn.IFS(Q51="9x9",C51/24,Q51="11x11",C51/15,Q51="Ø 12",C51/12,Q51="Ø 13",C51/12,Q51="Ø 14",C51/11,Q51="Ø 15",C51/9,Q51="Ø 17",C51/7,Q51="Ø 19",C51/6,Q51="Ø 21",C51/4,Q51="Ø 27",C51,Q51="Ø 22",C51/4,Q51="Ø 26",C51/2)</f>
        <v>0</v>
      </c>
      <c r="E51" s="65"/>
      <c r="F51" s="66"/>
      <c r="G51" s="124" t="s">
        <v>318</v>
      </c>
      <c r="H51" s="67" t="s">
        <v>319</v>
      </c>
      <c r="I51" s="68" t="s">
        <v>79</v>
      </c>
      <c r="J51" s="69" t="s">
        <v>68</v>
      </c>
      <c r="K51" s="69" t="s">
        <v>167</v>
      </c>
      <c r="L51" s="69" t="s">
        <v>148</v>
      </c>
      <c r="M51" s="70" t="s">
        <v>220</v>
      </c>
      <c r="N51" s="69" t="s">
        <v>72</v>
      </c>
      <c r="O51" s="71">
        <v>9</v>
      </c>
      <c r="P51" s="72" t="s">
        <v>84</v>
      </c>
      <c r="Q51" s="70" t="s">
        <v>91</v>
      </c>
      <c r="R51" s="73">
        <v>620</v>
      </c>
      <c r="S51" s="74">
        <f>C51*R51</f>
        <v>0</v>
      </c>
      <c r="T51" s="75">
        <f t="shared" si="2"/>
        <v>1.55</v>
      </c>
      <c r="U51" s="76">
        <f>T51*C51</f>
        <v>0</v>
      </c>
    </row>
    <row r="52" spans="1:21" s="51" customFormat="1" ht="16.5" x14ac:dyDescent="0.3">
      <c r="A52" s="131" t="s">
        <v>320</v>
      </c>
      <c r="B52" s="132">
        <v>50</v>
      </c>
      <c r="C52" s="130"/>
      <c r="D52" s="133">
        <f t="array" ref="D52">_xlfn.IFS(Q52="9x9",C52/24,Q52="11x11",C52/15,Q52="Ø 12",C52/12,Q52="Ø 13",C52/12,Q52="Ø 14",C52/11,Q52="Ø 15",C52/9,Q52="Ø 17",C52/7,Q52="Ø 19",C52/6,Q52="Ø 21",C52/4,Q52="Ø 27",C52,Q52="Ø 22",C52/4,Q52="Ø 26",C52/2)</f>
        <v>0</v>
      </c>
      <c r="E52" s="134" t="s">
        <v>76</v>
      </c>
      <c r="F52" s="135"/>
      <c r="G52" s="136" t="s">
        <v>321</v>
      </c>
      <c r="H52" s="137" t="s">
        <v>322</v>
      </c>
      <c r="I52" s="138" t="s">
        <v>79</v>
      </c>
      <c r="J52" s="139" t="s">
        <v>323</v>
      </c>
      <c r="K52" s="139" t="s">
        <v>324</v>
      </c>
      <c r="L52" s="139" t="s">
        <v>132</v>
      </c>
      <c r="M52" s="140" t="s">
        <v>90</v>
      </c>
      <c r="N52" s="139" t="s">
        <v>72</v>
      </c>
      <c r="O52" s="141">
        <v>6</v>
      </c>
      <c r="P52" s="142" t="s">
        <v>87</v>
      </c>
      <c r="Q52" s="140" t="s">
        <v>74</v>
      </c>
      <c r="R52" s="143">
        <v>920</v>
      </c>
      <c r="S52" s="144">
        <f>C52*R52</f>
        <v>0</v>
      </c>
      <c r="T52" s="145">
        <f t="shared" si="2"/>
        <v>2.2999999999999998</v>
      </c>
      <c r="U52" s="146">
        <f>T52*C52</f>
        <v>0</v>
      </c>
    </row>
    <row r="53" spans="1:21" s="51" customFormat="1" ht="16.5" x14ac:dyDescent="0.3">
      <c r="A53" s="62" t="s">
        <v>325</v>
      </c>
      <c r="B53" s="63">
        <v>190</v>
      </c>
      <c r="C53" s="130"/>
      <c r="D53" s="64">
        <f t="array" ref="D53">_xlfn.IFS(Q53="9x9",C53/24,Q53="11x11",C53/15,Q53="Ø 12",C53/12,Q53="Ø 13",C53/12,Q53="Ø 14",C53/11,Q53="Ø 15",C53/9,Q53="Ø 17",C53/7,Q53="Ø 19",C53/6,Q53="Ø 21",C53/4,Q53="Ø 27",C53,Q53="Ø 22",C53/4,Q53="Ø 26",C53/2)</f>
        <v>0</v>
      </c>
      <c r="E53" s="65" t="s">
        <v>76</v>
      </c>
      <c r="F53" s="66"/>
      <c r="G53" s="124" t="s">
        <v>326</v>
      </c>
      <c r="H53" s="67" t="s">
        <v>322</v>
      </c>
      <c r="I53" s="68" t="s">
        <v>79</v>
      </c>
      <c r="J53" s="69" t="s">
        <v>323</v>
      </c>
      <c r="K53" s="69" t="s">
        <v>327</v>
      </c>
      <c r="L53" s="69" t="s">
        <v>132</v>
      </c>
      <c r="M53" s="70" t="s">
        <v>110</v>
      </c>
      <c r="N53" s="69" t="s">
        <v>72</v>
      </c>
      <c r="O53" s="71">
        <v>6</v>
      </c>
      <c r="P53" s="72" t="s">
        <v>87</v>
      </c>
      <c r="Q53" s="70" t="s">
        <v>74</v>
      </c>
      <c r="R53" s="73">
        <v>920</v>
      </c>
      <c r="S53" s="74">
        <f>C53*R53</f>
        <v>0</v>
      </c>
      <c r="T53" s="75">
        <f t="shared" si="2"/>
        <v>2.2999999999999998</v>
      </c>
      <c r="U53" s="76">
        <f>T53*C53</f>
        <v>0</v>
      </c>
    </row>
    <row r="54" spans="1:21" s="51" customFormat="1" ht="16.5" x14ac:dyDescent="0.3">
      <c r="A54" s="131" t="s">
        <v>333</v>
      </c>
      <c r="B54" s="132">
        <v>171</v>
      </c>
      <c r="C54" s="130"/>
      <c r="D54" s="133">
        <f t="array" ref="D54">_xlfn.IFS(Q54="9x9",C54/24,Q54="11x11",C54/15,Q54="Ø 12",C54/12,Q54="Ø 13",C54/12,Q54="Ø 14",C54/11,Q54="Ø 15",C54/9,Q54="Ø 17",C54/7,Q54="Ø 19",C54/6,Q54="Ø 21",C54/4,Q54="Ø 27",C54,Q54="Ø 22",C54/4,Q54="Ø 26",C54/2)</f>
        <v>0</v>
      </c>
      <c r="E54" s="134" t="s">
        <v>76</v>
      </c>
      <c r="F54" s="135"/>
      <c r="G54" s="136" t="s">
        <v>334</v>
      </c>
      <c r="H54" s="137" t="s">
        <v>332</v>
      </c>
      <c r="I54" s="138" t="s">
        <v>79</v>
      </c>
      <c r="J54" s="139" t="s">
        <v>68</v>
      </c>
      <c r="K54" s="139" t="s">
        <v>186</v>
      </c>
      <c r="L54" s="139" t="s">
        <v>169</v>
      </c>
      <c r="M54" s="140" t="s">
        <v>260</v>
      </c>
      <c r="N54" s="139" t="s">
        <v>162</v>
      </c>
      <c r="O54" s="141">
        <v>15</v>
      </c>
      <c r="P54" s="142" t="s">
        <v>254</v>
      </c>
      <c r="Q54" s="140" t="s">
        <v>151</v>
      </c>
      <c r="R54" s="143">
        <v>420</v>
      </c>
      <c r="S54" s="144">
        <f>C54*R54</f>
        <v>0</v>
      </c>
      <c r="T54" s="145">
        <f t="shared" si="2"/>
        <v>1.05</v>
      </c>
      <c r="U54" s="146">
        <f>T54*C54</f>
        <v>0</v>
      </c>
    </row>
    <row r="55" spans="1:21" s="51" customFormat="1" ht="16.5" x14ac:dyDescent="0.3">
      <c r="A55" s="62" t="s">
        <v>335</v>
      </c>
      <c r="B55" s="63">
        <v>77</v>
      </c>
      <c r="C55" s="130"/>
      <c r="D55" s="64">
        <f t="array" ref="D55">_xlfn.IFS(Q55="9x9",C55/24,Q55="11x11",C55/15,Q55="Ø 12",C55/12,Q55="Ø 13",C55/12,Q55="Ø 14",C55/11,Q55="Ø 15",C55/9,Q55="Ø 17",C55/7,Q55="Ø 19",C55/6,Q55="Ø 21",C55/4,Q55="Ø 27",C55,Q55="Ø 22",C55/4,Q55="Ø 26",C55/2)</f>
        <v>0</v>
      </c>
      <c r="E55" s="65"/>
      <c r="F55" s="66"/>
      <c r="G55" s="124" t="s">
        <v>336</v>
      </c>
      <c r="H55" s="67" t="s">
        <v>337</v>
      </c>
      <c r="I55" s="68" t="s">
        <v>79</v>
      </c>
      <c r="J55" s="69" t="s">
        <v>68</v>
      </c>
      <c r="K55" s="69" t="s">
        <v>186</v>
      </c>
      <c r="L55" s="69" t="s">
        <v>81</v>
      </c>
      <c r="M55" s="70" t="s">
        <v>86</v>
      </c>
      <c r="N55" s="69" t="s">
        <v>309</v>
      </c>
      <c r="O55" s="71">
        <v>6</v>
      </c>
      <c r="P55" s="72" t="s">
        <v>87</v>
      </c>
      <c r="Q55" s="70" t="s">
        <v>88</v>
      </c>
      <c r="R55" s="73">
        <v>840</v>
      </c>
      <c r="S55" s="74">
        <f>C55*R55</f>
        <v>0</v>
      </c>
      <c r="T55" s="75">
        <f t="shared" ref="T55:T83" si="3">R55/400</f>
        <v>2.1</v>
      </c>
      <c r="U55" s="76">
        <f>T55*C55</f>
        <v>0</v>
      </c>
    </row>
    <row r="56" spans="1:21" s="51" customFormat="1" ht="16.5" x14ac:dyDescent="0.3">
      <c r="A56" s="131" t="s">
        <v>338</v>
      </c>
      <c r="B56" s="132">
        <v>311</v>
      </c>
      <c r="C56" s="130"/>
      <c r="D56" s="133">
        <f t="array" ref="D56">_xlfn.IFS(Q56="9x9",C56/24,Q56="11x11",C56/15,Q56="Ø 12",C56/12,Q56="Ø 13",C56/12,Q56="Ø 14",C56/11,Q56="Ø 15",C56/9,Q56="Ø 17",C56/7,Q56="Ø 19",C56/6,Q56="Ø 21",C56/4,Q56="Ø 27",C56,Q56="Ø 22",C56/4,Q56="Ø 26",C56/2)</f>
        <v>0</v>
      </c>
      <c r="E56" s="134"/>
      <c r="F56" s="135"/>
      <c r="G56" s="136" t="s">
        <v>339</v>
      </c>
      <c r="H56" s="137" t="s">
        <v>340</v>
      </c>
      <c r="I56" s="138" t="s">
        <v>79</v>
      </c>
      <c r="J56" s="139" t="s">
        <v>119</v>
      </c>
      <c r="K56" s="139" t="s">
        <v>166</v>
      </c>
      <c r="L56" s="139" t="s">
        <v>216</v>
      </c>
      <c r="M56" s="140" t="s">
        <v>92</v>
      </c>
      <c r="N56" s="139" t="s">
        <v>341</v>
      </c>
      <c r="O56" s="141">
        <v>5</v>
      </c>
      <c r="P56" s="142" t="s">
        <v>135</v>
      </c>
      <c r="Q56" s="140" t="s">
        <v>74</v>
      </c>
      <c r="R56" s="143">
        <v>1350</v>
      </c>
      <c r="S56" s="144">
        <f>C56*R56</f>
        <v>0</v>
      </c>
      <c r="T56" s="145">
        <f t="shared" si="3"/>
        <v>3.375</v>
      </c>
      <c r="U56" s="146">
        <f>T56*C56</f>
        <v>0</v>
      </c>
    </row>
    <row r="57" spans="1:21" s="51" customFormat="1" ht="16.5" x14ac:dyDescent="0.3">
      <c r="A57" s="62" t="s">
        <v>342</v>
      </c>
      <c r="B57" s="63">
        <v>241</v>
      </c>
      <c r="C57" s="130"/>
      <c r="D57" s="64">
        <f t="array" ref="D57">_xlfn.IFS(Q57="9x9",C57/24,Q57="11x11",C57/15,Q57="Ø 12",C57/12,Q57="Ø 13",C57/12,Q57="Ø 14",C57/11,Q57="Ø 15",C57/9,Q57="Ø 17",C57/7,Q57="Ø 19",C57/6,Q57="Ø 21",C57/4,Q57="Ø 27",C57,Q57="Ø 22",C57/4,Q57="Ø 26",C57/2)</f>
        <v>0</v>
      </c>
      <c r="E57" s="65" t="s">
        <v>76</v>
      </c>
      <c r="F57" s="66"/>
      <c r="G57" s="124" t="s">
        <v>343</v>
      </c>
      <c r="H57" s="67" t="s">
        <v>344</v>
      </c>
      <c r="I57" s="68" t="s">
        <v>67</v>
      </c>
      <c r="J57" s="69" t="s">
        <v>68</v>
      </c>
      <c r="K57" s="69" t="s">
        <v>345</v>
      </c>
      <c r="L57" s="69" t="s">
        <v>139</v>
      </c>
      <c r="M57" s="70" t="s">
        <v>346</v>
      </c>
      <c r="N57" s="69" t="s">
        <v>72</v>
      </c>
      <c r="O57" s="71">
        <v>5</v>
      </c>
      <c r="P57" s="72" t="s">
        <v>159</v>
      </c>
      <c r="Q57" s="70" t="s">
        <v>88</v>
      </c>
      <c r="R57" s="73">
        <v>840</v>
      </c>
      <c r="S57" s="74">
        <f>C57*R57</f>
        <v>0</v>
      </c>
      <c r="T57" s="75">
        <f t="shared" si="3"/>
        <v>2.1</v>
      </c>
      <c r="U57" s="76">
        <f>T57*C57</f>
        <v>0</v>
      </c>
    </row>
    <row r="58" spans="1:21" s="51" customFormat="1" ht="16.5" x14ac:dyDescent="0.3">
      <c r="A58" s="131" t="s">
        <v>347</v>
      </c>
      <c r="B58" s="132">
        <v>124</v>
      </c>
      <c r="C58" s="130"/>
      <c r="D58" s="133">
        <f t="array" ref="D58">_xlfn.IFS(Q58="9x9",C58/24,Q58="11x11",C58/15,Q58="Ø 12",C58/12,Q58="Ø 13",C58/12,Q58="Ø 14",C58/11,Q58="Ø 15",C58/9,Q58="Ø 17",C58/7,Q58="Ø 19",C58/6,Q58="Ø 21",C58/4,Q58="Ø 27",C58,Q58="Ø 22",C58/4,Q58="Ø 26",C58/2)</f>
        <v>0</v>
      </c>
      <c r="E58" s="134" t="s">
        <v>76</v>
      </c>
      <c r="F58" s="135"/>
      <c r="G58" s="136" t="s">
        <v>348</v>
      </c>
      <c r="H58" s="137" t="s">
        <v>322</v>
      </c>
      <c r="I58" s="138" t="s">
        <v>67</v>
      </c>
      <c r="J58" s="139" t="s">
        <v>119</v>
      </c>
      <c r="K58" s="139" t="s">
        <v>345</v>
      </c>
      <c r="L58" s="139" t="s">
        <v>132</v>
      </c>
      <c r="M58" s="140" t="s">
        <v>86</v>
      </c>
      <c r="N58" s="139" t="s">
        <v>72</v>
      </c>
      <c r="O58" s="141">
        <v>9</v>
      </c>
      <c r="P58" s="142" t="s">
        <v>84</v>
      </c>
      <c r="Q58" s="140" t="s">
        <v>88</v>
      </c>
      <c r="R58" s="143">
        <v>840</v>
      </c>
      <c r="S58" s="144">
        <f>C58*R58</f>
        <v>0</v>
      </c>
      <c r="T58" s="145">
        <f t="shared" si="3"/>
        <v>2.1</v>
      </c>
      <c r="U58" s="146">
        <f>T58*C58</f>
        <v>0</v>
      </c>
    </row>
    <row r="59" spans="1:21" s="51" customFormat="1" ht="16.5" x14ac:dyDescent="0.3">
      <c r="A59" s="62" t="s">
        <v>350</v>
      </c>
      <c r="B59" s="63">
        <v>740</v>
      </c>
      <c r="C59" s="130"/>
      <c r="D59" s="64">
        <f t="array" ref="D59">_xlfn.IFS(Q59="9x9",C59/24,Q59="11x11",C59/15,Q59="Ø 12",C59/12,Q59="Ø 13",C59/12,Q59="Ø 14",C59/11,Q59="Ø 15",C59/9,Q59="Ø 17",C59/7,Q59="Ø 19",C59/6,Q59="Ø 21",C59/4,Q59="Ø 27",C59,Q59="Ø 22",C59/4,Q59="Ø 26",C59/2)</f>
        <v>0</v>
      </c>
      <c r="E59" s="65"/>
      <c r="F59" s="66"/>
      <c r="G59" s="124" t="s">
        <v>351</v>
      </c>
      <c r="H59" s="67" t="s">
        <v>352</v>
      </c>
      <c r="I59" s="68" t="s">
        <v>79</v>
      </c>
      <c r="J59" s="69" t="s">
        <v>119</v>
      </c>
      <c r="K59" s="69" t="s">
        <v>166</v>
      </c>
      <c r="L59" s="69" t="s">
        <v>188</v>
      </c>
      <c r="M59" s="70" t="s">
        <v>103</v>
      </c>
      <c r="N59" s="69" t="s">
        <v>72</v>
      </c>
      <c r="O59" s="71">
        <v>9</v>
      </c>
      <c r="P59" s="72" t="s">
        <v>84</v>
      </c>
      <c r="Q59" s="70" t="s">
        <v>91</v>
      </c>
      <c r="R59" s="73">
        <v>620</v>
      </c>
      <c r="S59" s="74">
        <f>C59*R59</f>
        <v>0</v>
      </c>
      <c r="T59" s="75">
        <f t="shared" si="3"/>
        <v>1.55</v>
      </c>
      <c r="U59" s="76">
        <f>T59*C59</f>
        <v>0</v>
      </c>
    </row>
    <row r="60" spans="1:21" s="51" customFormat="1" ht="16.5" x14ac:dyDescent="0.3">
      <c r="A60" s="131" t="s">
        <v>353</v>
      </c>
      <c r="B60" s="132">
        <v>200</v>
      </c>
      <c r="C60" s="130"/>
      <c r="D60" s="133">
        <f t="array" ref="D60">_xlfn.IFS(Q60="9x9",C60/24,Q60="11x11",C60/15,Q60="Ø 12",C60/12,Q60="Ø 13",C60/12,Q60="Ø 14",C60/11,Q60="Ø 15",C60/9,Q60="Ø 17",C60/7,Q60="Ø 19",C60/6,Q60="Ø 21",C60/4,Q60="Ø 27",C60,Q60="Ø 22",C60/4,Q60="Ø 26",C60/2)</f>
        <v>0</v>
      </c>
      <c r="E60" s="134" t="s">
        <v>76</v>
      </c>
      <c r="F60" s="135"/>
      <c r="G60" s="136" t="s">
        <v>354</v>
      </c>
      <c r="H60" s="137" t="s">
        <v>352</v>
      </c>
      <c r="I60" s="138" t="s">
        <v>67</v>
      </c>
      <c r="J60" s="139" t="s">
        <v>68</v>
      </c>
      <c r="K60" s="139" t="s">
        <v>166</v>
      </c>
      <c r="L60" s="139" t="s">
        <v>148</v>
      </c>
      <c r="M60" s="140" t="s">
        <v>110</v>
      </c>
      <c r="N60" s="139" t="s">
        <v>72</v>
      </c>
      <c r="O60" s="141">
        <v>9</v>
      </c>
      <c r="P60" s="142" t="s">
        <v>84</v>
      </c>
      <c r="Q60" s="140" t="s">
        <v>88</v>
      </c>
      <c r="R60" s="143">
        <v>840</v>
      </c>
      <c r="S60" s="144">
        <f>C60*R60</f>
        <v>0</v>
      </c>
      <c r="T60" s="145">
        <f t="shared" si="3"/>
        <v>2.1</v>
      </c>
      <c r="U60" s="146">
        <f>T60*C60</f>
        <v>0</v>
      </c>
    </row>
    <row r="61" spans="1:21" s="51" customFormat="1" ht="16.5" x14ac:dyDescent="0.3">
      <c r="A61" s="62" t="s">
        <v>355</v>
      </c>
      <c r="B61" s="63">
        <v>226</v>
      </c>
      <c r="C61" s="130"/>
      <c r="D61" s="64">
        <f t="array" ref="D61">_xlfn.IFS(Q61="9x9",C61/24,Q61="11x11",C61/15,Q61="Ø 12",C61/12,Q61="Ø 13",C61/12,Q61="Ø 14",C61/11,Q61="Ø 15",C61/9,Q61="Ø 17",C61/7,Q61="Ø 19",C61/6,Q61="Ø 21",C61/4,Q61="Ø 27",C61,Q61="Ø 22",C61/4,Q61="Ø 26",C61/2)</f>
        <v>0</v>
      </c>
      <c r="E61" s="65" t="s">
        <v>76</v>
      </c>
      <c r="F61" s="66"/>
      <c r="G61" s="124" t="s">
        <v>356</v>
      </c>
      <c r="H61" s="67" t="s">
        <v>357</v>
      </c>
      <c r="I61" s="68" t="s">
        <v>130</v>
      </c>
      <c r="J61" s="69" t="s">
        <v>119</v>
      </c>
      <c r="K61" s="69" t="s">
        <v>95</v>
      </c>
      <c r="L61" s="69" t="s">
        <v>136</v>
      </c>
      <c r="M61" s="70" t="s">
        <v>110</v>
      </c>
      <c r="N61" s="69" t="s">
        <v>358</v>
      </c>
      <c r="O61" s="71">
        <v>3</v>
      </c>
      <c r="P61" s="72" t="s">
        <v>117</v>
      </c>
      <c r="Q61" s="70" t="s">
        <v>74</v>
      </c>
      <c r="R61" s="73">
        <v>1350</v>
      </c>
      <c r="S61" s="74">
        <f>C61*R61</f>
        <v>0</v>
      </c>
      <c r="T61" s="75">
        <f t="shared" si="3"/>
        <v>3.375</v>
      </c>
      <c r="U61" s="76">
        <f>T61*C61</f>
        <v>0</v>
      </c>
    </row>
    <row r="62" spans="1:21" s="51" customFormat="1" ht="16.5" x14ac:dyDescent="0.3">
      <c r="A62" s="131" t="s">
        <v>359</v>
      </c>
      <c r="B62" s="132">
        <v>172</v>
      </c>
      <c r="C62" s="130"/>
      <c r="D62" s="133">
        <f t="array" ref="D62">_xlfn.IFS(Q62="9x9",C62/24,Q62="11x11",C62/15,Q62="Ø 12",C62/12,Q62="Ø 13",C62/12,Q62="Ø 14",C62/11,Q62="Ø 15",C62/9,Q62="Ø 17",C62/7,Q62="Ø 19",C62/6,Q62="Ø 21",C62/4,Q62="Ø 27",C62,Q62="Ø 22",C62/4,Q62="Ø 26",C62/2)</f>
        <v>0</v>
      </c>
      <c r="E62" s="134"/>
      <c r="F62" s="135"/>
      <c r="G62" s="136" t="s">
        <v>360</v>
      </c>
      <c r="H62" s="137" t="s">
        <v>357</v>
      </c>
      <c r="I62" s="138" t="s">
        <v>130</v>
      </c>
      <c r="J62" s="139" t="s">
        <v>119</v>
      </c>
      <c r="K62" s="139" t="s">
        <v>361</v>
      </c>
      <c r="L62" s="139" t="s">
        <v>70</v>
      </c>
      <c r="M62" s="140" t="s">
        <v>112</v>
      </c>
      <c r="N62" s="139" t="s">
        <v>358</v>
      </c>
      <c r="O62" s="141">
        <v>5</v>
      </c>
      <c r="P62" s="142" t="s">
        <v>159</v>
      </c>
      <c r="Q62" s="140" t="s">
        <v>74</v>
      </c>
      <c r="R62" s="143">
        <v>920</v>
      </c>
      <c r="S62" s="144">
        <f>C62*R62</f>
        <v>0</v>
      </c>
      <c r="T62" s="145">
        <f t="shared" si="3"/>
        <v>2.2999999999999998</v>
      </c>
      <c r="U62" s="146">
        <f>T62*C62</f>
        <v>0</v>
      </c>
    </row>
    <row r="63" spans="1:21" s="51" customFormat="1" ht="16.5" x14ac:dyDescent="0.3">
      <c r="A63" s="62" t="s">
        <v>364</v>
      </c>
      <c r="B63" s="63">
        <v>314</v>
      </c>
      <c r="C63" s="130"/>
      <c r="D63" s="64">
        <f t="array" ref="D63">_xlfn.IFS(Q63="9x9",C63/24,Q63="11x11",C63/15,Q63="Ø 12",C63/12,Q63="Ø 13",C63/12,Q63="Ø 14",C63/11,Q63="Ø 15",C63/9,Q63="Ø 17",C63/7,Q63="Ø 19",C63/6,Q63="Ø 21",C63/4,Q63="Ø 27",C63,Q63="Ø 22",C63/4,Q63="Ø 26",C63/2)</f>
        <v>0</v>
      </c>
      <c r="E63" s="65" t="s">
        <v>76</v>
      </c>
      <c r="F63" s="66"/>
      <c r="G63" s="124" t="s">
        <v>365</v>
      </c>
      <c r="H63" s="67" t="s">
        <v>362</v>
      </c>
      <c r="I63" s="68" t="s">
        <v>130</v>
      </c>
      <c r="J63" s="69" t="s">
        <v>119</v>
      </c>
      <c r="K63" s="69" t="s">
        <v>143</v>
      </c>
      <c r="L63" s="69" t="s">
        <v>169</v>
      </c>
      <c r="M63" s="70" t="s">
        <v>89</v>
      </c>
      <c r="N63" s="69" t="s">
        <v>358</v>
      </c>
      <c r="O63" s="71">
        <v>3</v>
      </c>
      <c r="P63" s="72" t="s">
        <v>117</v>
      </c>
      <c r="Q63" s="70" t="s">
        <v>101</v>
      </c>
      <c r="R63" s="73">
        <v>1080</v>
      </c>
      <c r="S63" s="74">
        <f>C63*R63</f>
        <v>0</v>
      </c>
      <c r="T63" s="75">
        <f t="shared" si="3"/>
        <v>2.7</v>
      </c>
      <c r="U63" s="76">
        <f>T63*C63</f>
        <v>0</v>
      </c>
    </row>
    <row r="64" spans="1:21" s="51" customFormat="1" ht="16.5" x14ac:dyDescent="0.3">
      <c r="A64" s="131" t="s">
        <v>366</v>
      </c>
      <c r="B64" s="132">
        <v>58</v>
      </c>
      <c r="C64" s="130"/>
      <c r="D64" s="133">
        <f t="array" ref="D64">_xlfn.IFS(Q64="9x9",C64/24,Q64="11x11",C64/15,Q64="Ø 12",C64/12,Q64="Ø 13",C64/12,Q64="Ø 14",C64/11,Q64="Ø 15",C64/9,Q64="Ø 17",C64/7,Q64="Ø 19",C64/6,Q64="Ø 21",C64/4,Q64="Ø 27",C64,Q64="Ø 22",C64/4,Q64="Ø 26",C64/2)</f>
        <v>0</v>
      </c>
      <c r="E64" s="134" t="s">
        <v>76</v>
      </c>
      <c r="F64" s="135"/>
      <c r="G64" s="136" t="s">
        <v>367</v>
      </c>
      <c r="H64" s="137" t="s">
        <v>362</v>
      </c>
      <c r="I64" s="138" t="s">
        <v>130</v>
      </c>
      <c r="J64" s="139" t="s">
        <v>119</v>
      </c>
      <c r="K64" s="139" t="s">
        <v>368</v>
      </c>
      <c r="L64" s="139" t="s">
        <v>70</v>
      </c>
      <c r="M64" s="140" t="s">
        <v>157</v>
      </c>
      <c r="N64" s="139" t="s">
        <v>358</v>
      </c>
      <c r="O64" s="141">
        <v>3</v>
      </c>
      <c r="P64" s="142" t="s">
        <v>117</v>
      </c>
      <c r="Q64" s="140" t="s">
        <v>74</v>
      </c>
      <c r="R64" s="143">
        <v>920</v>
      </c>
      <c r="S64" s="144">
        <f>C64*R64</f>
        <v>0</v>
      </c>
      <c r="T64" s="145">
        <f t="shared" si="3"/>
        <v>2.2999999999999998</v>
      </c>
      <c r="U64" s="146">
        <f>T64*C64</f>
        <v>0</v>
      </c>
    </row>
    <row r="65" spans="1:21" s="51" customFormat="1" ht="16.5" x14ac:dyDescent="0.3">
      <c r="A65" s="62" t="s">
        <v>369</v>
      </c>
      <c r="B65" s="63">
        <v>44</v>
      </c>
      <c r="C65" s="130"/>
      <c r="D65" s="64">
        <f t="array" ref="D65">_xlfn.IFS(Q65="9x9",C65/24,Q65="11x11",C65/15,Q65="Ø 12",C65/12,Q65="Ø 13",C65/12,Q65="Ø 14",C65/11,Q65="Ø 15",C65/9,Q65="Ø 17",C65/7,Q65="Ø 19",C65/6,Q65="Ø 21",C65/4,Q65="Ø 27",C65,Q65="Ø 22",C65/4,Q65="Ø 26",C65/2)</f>
        <v>0</v>
      </c>
      <c r="E65" s="65" t="s">
        <v>76</v>
      </c>
      <c r="F65" s="66"/>
      <c r="G65" s="124" t="s">
        <v>367</v>
      </c>
      <c r="H65" s="67" t="s">
        <v>362</v>
      </c>
      <c r="I65" s="68" t="s">
        <v>130</v>
      </c>
      <c r="J65" s="69" t="s">
        <v>119</v>
      </c>
      <c r="K65" s="69" t="s">
        <v>368</v>
      </c>
      <c r="L65" s="69" t="s">
        <v>70</v>
      </c>
      <c r="M65" s="70" t="s">
        <v>157</v>
      </c>
      <c r="N65" s="69" t="s">
        <v>358</v>
      </c>
      <c r="O65" s="71">
        <v>3</v>
      </c>
      <c r="P65" s="72" t="s">
        <v>117</v>
      </c>
      <c r="Q65" s="70" t="s">
        <v>101</v>
      </c>
      <c r="R65" s="73">
        <v>1080</v>
      </c>
      <c r="S65" s="74">
        <f>C65*R65</f>
        <v>0</v>
      </c>
      <c r="T65" s="75">
        <f t="shared" si="3"/>
        <v>2.7</v>
      </c>
      <c r="U65" s="76">
        <f>T65*C65</f>
        <v>0</v>
      </c>
    </row>
    <row r="66" spans="1:21" s="51" customFormat="1" ht="16.5" x14ac:dyDescent="0.3">
      <c r="A66" s="131" t="s">
        <v>371</v>
      </c>
      <c r="B66" s="132">
        <v>47</v>
      </c>
      <c r="C66" s="130"/>
      <c r="D66" s="133">
        <f t="array" ref="D66">_xlfn.IFS(Q66="9x9",C66/24,Q66="11x11",C66/15,Q66="Ø 12",C66/12,Q66="Ø 13",C66/12,Q66="Ø 14",C66/11,Q66="Ø 15",C66/9,Q66="Ø 17",C66/7,Q66="Ø 19",C66/6,Q66="Ø 21",C66/4,Q66="Ø 27",C66,Q66="Ø 22",C66/4,Q66="Ø 26",C66/2)</f>
        <v>0</v>
      </c>
      <c r="E66" s="134" t="s">
        <v>76</v>
      </c>
      <c r="F66" s="135"/>
      <c r="G66" s="136" t="s">
        <v>372</v>
      </c>
      <c r="H66" s="137" t="s">
        <v>370</v>
      </c>
      <c r="I66" s="138" t="s">
        <v>130</v>
      </c>
      <c r="J66" s="139" t="s">
        <v>119</v>
      </c>
      <c r="K66" s="139" t="s">
        <v>131</v>
      </c>
      <c r="L66" s="139" t="s">
        <v>70</v>
      </c>
      <c r="M66" s="140" t="s">
        <v>84</v>
      </c>
      <c r="N66" s="139" t="s">
        <v>358</v>
      </c>
      <c r="O66" s="141">
        <v>6</v>
      </c>
      <c r="P66" s="142" t="s">
        <v>87</v>
      </c>
      <c r="Q66" s="140" t="s">
        <v>88</v>
      </c>
      <c r="R66" s="143">
        <v>840</v>
      </c>
      <c r="S66" s="144">
        <f>C66*R66</f>
        <v>0</v>
      </c>
      <c r="T66" s="145">
        <f t="shared" si="3"/>
        <v>2.1</v>
      </c>
      <c r="U66" s="146">
        <f>T66*C66</f>
        <v>0</v>
      </c>
    </row>
    <row r="67" spans="1:21" s="51" customFormat="1" ht="16.5" x14ac:dyDescent="0.3">
      <c r="A67" s="62" t="s">
        <v>375</v>
      </c>
      <c r="B67" s="63">
        <v>266</v>
      </c>
      <c r="C67" s="130"/>
      <c r="D67" s="64">
        <f t="array" ref="D67">_xlfn.IFS(Q67="9x9",C67/24,Q67="11x11",C67/15,Q67="Ø 12",C67/12,Q67="Ø 13",C67/12,Q67="Ø 14",C67/11,Q67="Ø 15",C67/9,Q67="Ø 17",C67/7,Q67="Ø 19",C67/6,Q67="Ø 21",C67/4,Q67="Ø 27",C67,Q67="Ø 22",C67/4,Q67="Ø 26",C67/2)</f>
        <v>0</v>
      </c>
      <c r="E67" s="65" t="s">
        <v>76</v>
      </c>
      <c r="F67" s="66"/>
      <c r="G67" s="124" t="s">
        <v>376</v>
      </c>
      <c r="H67" s="67" t="s">
        <v>370</v>
      </c>
      <c r="I67" s="68" t="s">
        <v>130</v>
      </c>
      <c r="J67" s="69" t="s">
        <v>119</v>
      </c>
      <c r="K67" s="69" t="s">
        <v>95</v>
      </c>
      <c r="L67" s="69" t="s">
        <v>169</v>
      </c>
      <c r="M67" s="70" t="s">
        <v>71</v>
      </c>
      <c r="N67" s="69" t="s">
        <v>358</v>
      </c>
      <c r="O67" s="71">
        <v>3</v>
      </c>
      <c r="P67" s="72" t="s">
        <v>117</v>
      </c>
      <c r="Q67" s="70" t="s">
        <v>101</v>
      </c>
      <c r="R67" s="73">
        <v>1080</v>
      </c>
      <c r="S67" s="74">
        <f>C67*R67</f>
        <v>0</v>
      </c>
      <c r="T67" s="75">
        <f t="shared" si="3"/>
        <v>2.7</v>
      </c>
      <c r="U67" s="76">
        <f>T67*C67</f>
        <v>0</v>
      </c>
    </row>
    <row r="68" spans="1:21" s="51" customFormat="1" ht="16.5" x14ac:dyDescent="0.3">
      <c r="A68" s="131" t="s">
        <v>377</v>
      </c>
      <c r="B68" s="132">
        <v>48</v>
      </c>
      <c r="C68" s="130"/>
      <c r="D68" s="133">
        <f t="array" ref="D68">_xlfn.IFS(Q68="9x9",C68/24,Q68="11x11",C68/15,Q68="Ø 12",C68/12,Q68="Ø 13",C68/12,Q68="Ø 14",C68/11,Q68="Ø 15",C68/9,Q68="Ø 17",C68/7,Q68="Ø 19",C68/6,Q68="Ø 21",C68/4,Q68="Ø 27",C68,Q68="Ø 22",C68/4,Q68="Ø 26",C68/2)</f>
        <v>0</v>
      </c>
      <c r="E68" s="134" t="s">
        <v>76</v>
      </c>
      <c r="F68" s="135"/>
      <c r="G68" s="136" t="s">
        <v>378</v>
      </c>
      <c r="H68" s="137" t="s">
        <v>370</v>
      </c>
      <c r="I68" s="138" t="s">
        <v>130</v>
      </c>
      <c r="J68" s="139" t="s">
        <v>119</v>
      </c>
      <c r="K68" s="139" t="s">
        <v>379</v>
      </c>
      <c r="L68" s="139" t="s">
        <v>158</v>
      </c>
      <c r="M68" s="140" t="s">
        <v>92</v>
      </c>
      <c r="N68" s="139" t="s">
        <v>358</v>
      </c>
      <c r="O68" s="141">
        <v>3</v>
      </c>
      <c r="P68" s="142" t="s">
        <v>117</v>
      </c>
      <c r="Q68" s="140" t="s">
        <v>101</v>
      </c>
      <c r="R68" s="143">
        <v>1080</v>
      </c>
      <c r="S68" s="144">
        <f>C68*R68</f>
        <v>0</v>
      </c>
      <c r="T68" s="145">
        <f t="shared" si="3"/>
        <v>2.7</v>
      </c>
      <c r="U68" s="146">
        <f>T68*C68</f>
        <v>0</v>
      </c>
    </row>
    <row r="69" spans="1:21" s="51" customFormat="1" ht="16.5" x14ac:dyDescent="0.3">
      <c r="A69" s="62" t="s">
        <v>380</v>
      </c>
      <c r="B69" s="63">
        <v>86</v>
      </c>
      <c r="C69" s="130"/>
      <c r="D69" s="64">
        <f t="array" ref="D69">_xlfn.IFS(Q69="9x9",C69/24,Q69="11x11",C69/15,Q69="Ø 12",C69/12,Q69="Ø 13",C69/12,Q69="Ø 14",C69/11,Q69="Ø 15",C69/9,Q69="Ø 17",C69/7,Q69="Ø 19",C69/6,Q69="Ø 21",C69/4,Q69="Ø 27",C69,Q69="Ø 22",C69/4,Q69="Ø 26",C69/2)</f>
        <v>0</v>
      </c>
      <c r="E69" s="65" t="s">
        <v>76</v>
      </c>
      <c r="F69" s="66"/>
      <c r="G69" s="124" t="s">
        <v>381</v>
      </c>
      <c r="H69" s="67" t="s">
        <v>370</v>
      </c>
      <c r="I69" s="68" t="s">
        <v>130</v>
      </c>
      <c r="J69" s="69" t="s">
        <v>119</v>
      </c>
      <c r="K69" s="69" t="s">
        <v>95</v>
      </c>
      <c r="L69" s="69" t="s">
        <v>70</v>
      </c>
      <c r="M69" s="70" t="s">
        <v>112</v>
      </c>
      <c r="N69" s="69" t="s">
        <v>358</v>
      </c>
      <c r="O69" s="71">
        <v>3</v>
      </c>
      <c r="P69" s="72" t="s">
        <v>117</v>
      </c>
      <c r="Q69" s="70" t="s">
        <v>101</v>
      </c>
      <c r="R69" s="73">
        <v>1080</v>
      </c>
      <c r="S69" s="74">
        <f>C69*R69</f>
        <v>0</v>
      </c>
      <c r="T69" s="75">
        <f t="shared" si="3"/>
        <v>2.7</v>
      </c>
      <c r="U69" s="76">
        <f>T69*C69</f>
        <v>0</v>
      </c>
    </row>
    <row r="70" spans="1:21" s="51" customFormat="1" ht="16.5" x14ac:dyDescent="0.3">
      <c r="A70" s="131" t="s">
        <v>383</v>
      </c>
      <c r="B70" s="132">
        <v>165</v>
      </c>
      <c r="C70" s="130"/>
      <c r="D70" s="133">
        <f t="array" ref="D70">_xlfn.IFS(Q70="9x9",C70/24,Q70="11x11",C70/15,Q70="Ø 12",C70/12,Q70="Ø 13",C70/12,Q70="Ø 14",C70/11,Q70="Ø 15",C70/9,Q70="Ø 17",C70/7,Q70="Ø 19",C70/6,Q70="Ø 21",C70/4,Q70="Ø 27",C70,Q70="Ø 22",C70/4,Q70="Ø 26",C70/2)</f>
        <v>0</v>
      </c>
      <c r="E70" s="134"/>
      <c r="F70" s="135"/>
      <c r="G70" s="136" t="s">
        <v>384</v>
      </c>
      <c r="H70" s="137" t="s">
        <v>382</v>
      </c>
      <c r="I70" s="138" t="s">
        <v>130</v>
      </c>
      <c r="J70" s="139" t="s">
        <v>119</v>
      </c>
      <c r="K70" s="139" t="s">
        <v>97</v>
      </c>
      <c r="L70" s="139" t="s">
        <v>70</v>
      </c>
      <c r="M70" s="140" t="s">
        <v>107</v>
      </c>
      <c r="N70" s="139" t="s">
        <v>358</v>
      </c>
      <c r="O70" s="141">
        <v>3</v>
      </c>
      <c r="P70" s="142" t="s">
        <v>117</v>
      </c>
      <c r="Q70" s="140" t="s">
        <v>101</v>
      </c>
      <c r="R70" s="143">
        <v>1080</v>
      </c>
      <c r="S70" s="144">
        <f>C70*R70</f>
        <v>0</v>
      </c>
      <c r="T70" s="145">
        <f t="shared" si="3"/>
        <v>2.7</v>
      </c>
      <c r="U70" s="146">
        <f>T70*C70</f>
        <v>0</v>
      </c>
    </row>
    <row r="71" spans="1:21" s="51" customFormat="1" ht="16.5" x14ac:dyDescent="0.3">
      <c r="A71" s="62" t="s">
        <v>385</v>
      </c>
      <c r="B71" s="63">
        <v>306</v>
      </c>
      <c r="C71" s="130"/>
      <c r="D71" s="64">
        <f t="array" ref="D71">_xlfn.IFS(Q71="9x9",C71/24,Q71="11x11",C71/15,Q71="Ø 12",C71/12,Q71="Ø 13",C71/12,Q71="Ø 14",C71/11,Q71="Ø 15",C71/9,Q71="Ø 17",C71/7,Q71="Ø 19",C71/6,Q71="Ø 21",C71/4,Q71="Ø 27",C71,Q71="Ø 22",C71/4,Q71="Ø 26",C71/2)</f>
        <v>0</v>
      </c>
      <c r="E71" s="65" t="s">
        <v>113</v>
      </c>
      <c r="F71" s="66"/>
      <c r="G71" s="124" t="s">
        <v>386</v>
      </c>
      <c r="H71" s="67" t="s">
        <v>382</v>
      </c>
      <c r="I71" s="68" t="s">
        <v>130</v>
      </c>
      <c r="J71" s="69" t="s">
        <v>119</v>
      </c>
      <c r="K71" s="69" t="s">
        <v>97</v>
      </c>
      <c r="L71" s="69" t="s">
        <v>120</v>
      </c>
      <c r="M71" s="70" t="s">
        <v>103</v>
      </c>
      <c r="N71" s="69" t="s">
        <v>358</v>
      </c>
      <c r="O71" s="71">
        <v>9</v>
      </c>
      <c r="P71" s="72" t="s">
        <v>84</v>
      </c>
      <c r="Q71" s="70" t="s">
        <v>91</v>
      </c>
      <c r="R71" s="73">
        <v>620</v>
      </c>
      <c r="S71" s="74">
        <f>C71*R71</f>
        <v>0</v>
      </c>
      <c r="T71" s="75">
        <f t="shared" si="3"/>
        <v>1.55</v>
      </c>
      <c r="U71" s="76">
        <f>T71*C71</f>
        <v>0</v>
      </c>
    </row>
    <row r="72" spans="1:21" s="51" customFormat="1" ht="16.5" x14ac:dyDescent="0.3">
      <c r="A72" s="131" t="s">
        <v>388</v>
      </c>
      <c r="B72" s="132">
        <v>122</v>
      </c>
      <c r="C72" s="130"/>
      <c r="D72" s="133">
        <f t="array" ref="D72">_xlfn.IFS(Q72="9x9",C72/24,Q72="11x11",C72/15,Q72="Ø 12",C72/12,Q72="Ø 13",C72/12,Q72="Ø 14",C72/11,Q72="Ø 15",C72/9,Q72="Ø 17",C72/7,Q72="Ø 19",C72/6,Q72="Ø 21",C72/4,Q72="Ø 27",C72,Q72="Ø 22",C72/4,Q72="Ø 26",C72/2)</f>
        <v>0</v>
      </c>
      <c r="E72" s="134" t="s">
        <v>76</v>
      </c>
      <c r="F72" s="135"/>
      <c r="G72" s="136" t="s">
        <v>389</v>
      </c>
      <c r="H72" s="137" t="s">
        <v>382</v>
      </c>
      <c r="I72" s="138" t="s">
        <v>130</v>
      </c>
      <c r="J72" s="139" t="s">
        <v>119</v>
      </c>
      <c r="K72" s="139" t="s">
        <v>97</v>
      </c>
      <c r="L72" s="139" t="s">
        <v>120</v>
      </c>
      <c r="M72" s="140" t="s">
        <v>71</v>
      </c>
      <c r="N72" s="139" t="s">
        <v>358</v>
      </c>
      <c r="O72" s="141">
        <v>3</v>
      </c>
      <c r="P72" s="142" t="s">
        <v>117</v>
      </c>
      <c r="Q72" s="140" t="s">
        <v>363</v>
      </c>
      <c r="R72" s="143">
        <v>1300</v>
      </c>
      <c r="S72" s="144">
        <f>C72*R72</f>
        <v>0</v>
      </c>
      <c r="T72" s="145">
        <f t="shared" si="3"/>
        <v>3.25</v>
      </c>
      <c r="U72" s="146">
        <f>T72*C72</f>
        <v>0</v>
      </c>
    </row>
    <row r="73" spans="1:21" s="51" customFormat="1" ht="16.5" x14ac:dyDescent="0.3">
      <c r="A73" s="62" t="s">
        <v>390</v>
      </c>
      <c r="B73" s="63">
        <v>251</v>
      </c>
      <c r="C73" s="130"/>
      <c r="D73" s="64">
        <f t="array" ref="D73">_xlfn.IFS(Q73="9x9",C73/24,Q73="11x11",C73/15,Q73="Ø 12",C73/12,Q73="Ø 13",C73/12,Q73="Ø 14",C73/11,Q73="Ø 15",C73/9,Q73="Ø 17",C73/7,Q73="Ø 19",C73/6,Q73="Ø 21",C73/4,Q73="Ø 27",C73,Q73="Ø 22",C73/4,Q73="Ø 26",C73/2)</f>
        <v>0</v>
      </c>
      <c r="E73" s="65" t="s">
        <v>76</v>
      </c>
      <c r="F73" s="66"/>
      <c r="G73" s="124" t="s">
        <v>391</v>
      </c>
      <c r="H73" s="67" t="s">
        <v>382</v>
      </c>
      <c r="I73" s="68" t="s">
        <v>130</v>
      </c>
      <c r="J73" s="69" t="s">
        <v>119</v>
      </c>
      <c r="K73" s="69" t="s">
        <v>97</v>
      </c>
      <c r="L73" s="69" t="s">
        <v>188</v>
      </c>
      <c r="M73" s="70" t="s">
        <v>157</v>
      </c>
      <c r="N73" s="69" t="s">
        <v>358</v>
      </c>
      <c r="O73" s="71">
        <v>3</v>
      </c>
      <c r="P73" s="72" t="s">
        <v>117</v>
      </c>
      <c r="Q73" s="70" t="s">
        <v>74</v>
      </c>
      <c r="R73" s="73">
        <v>920</v>
      </c>
      <c r="S73" s="74">
        <f>C73*R73</f>
        <v>0</v>
      </c>
      <c r="T73" s="75">
        <f t="shared" si="3"/>
        <v>2.2999999999999998</v>
      </c>
      <c r="U73" s="76">
        <f>T73*C73</f>
        <v>0</v>
      </c>
    </row>
    <row r="74" spans="1:21" s="51" customFormat="1" ht="16.5" x14ac:dyDescent="0.3">
      <c r="A74" s="131" t="s">
        <v>393</v>
      </c>
      <c r="B74" s="132">
        <v>91</v>
      </c>
      <c r="C74" s="130"/>
      <c r="D74" s="133">
        <f t="array" ref="D74">_xlfn.IFS(Q74="9x9",C74/24,Q74="11x11",C74/15,Q74="Ø 12",C74/12,Q74="Ø 13",C74/12,Q74="Ø 14",C74/11,Q74="Ø 15",C74/9,Q74="Ø 17",C74/7,Q74="Ø 19",C74/6,Q74="Ø 21",C74/4,Q74="Ø 27",C74,Q74="Ø 22",C74/4,Q74="Ø 26",C74/2)</f>
        <v>0</v>
      </c>
      <c r="E74" s="134" t="s">
        <v>113</v>
      </c>
      <c r="F74" s="135"/>
      <c r="G74" s="136" t="s">
        <v>394</v>
      </c>
      <c r="H74" s="137" t="s">
        <v>357</v>
      </c>
      <c r="I74" s="138" t="s">
        <v>130</v>
      </c>
      <c r="J74" s="139" t="s">
        <v>119</v>
      </c>
      <c r="K74" s="139" t="s">
        <v>95</v>
      </c>
      <c r="L74" s="139" t="s">
        <v>188</v>
      </c>
      <c r="M74" s="140" t="s">
        <v>86</v>
      </c>
      <c r="N74" s="139" t="s">
        <v>358</v>
      </c>
      <c r="O74" s="141">
        <v>3</v>
      </c>
      <c r="P74" s="142" t="s">
        <v>117</v>
      </c>
      <c r="Q74" s="140" t="s">
        <v>363</v>
      </c>
      <c r="R74" s="143">
        <v>1300</v>
      </c>
      <c r="S74" s="144">
        <f>C74*R74</f>
        <v>0</v>
      </c>
      <c r="T74" s="145">
        <f t="shared" si="3"/>
        <v>3.25</v>
      </c>
      <c r="U74" s="146">
        <f>T74*C74</f>
        <v>0</v>
      </c>
    </row>
    <row r="75" spans="1:21" s="51" customFormat="1" ht="16.5" x14ac:dyDescent="0.3">
      <c r="A75" s="62" t="s">
        <v>395</v>
      </c>
      <c r="B75" s="63">
        <v>106</v>
      </c>
      <c r="C75" s="130"/>
      <c r="D75" s="64">
        <f t="array" ref="D75">_xlfn.IFS(Q75="9x9",C75/24,Q75="11x11",C75/15,Q75="Ø 12",C75/12,Q75="Ø 13",C75/12,Q75="Ø 14",C75/11,Q75="Ø 15",C75/9,Q75="Ø 17",C75/7,Q75="Ø 19",C75/6,Q75="Ø 21",C75/4,Q75="Ø 27",C75,Q75="Ø 22",C75/4,Q75="Ø 26",C75/2)</f>
        <v>0</v>
      </c>
      <c r="E75" s="65" t="s">
        <v>76</v>
      </c>
      <c r="F75" s="66"/>
      <c r="G75" s="124" t="s">
        <v>396</v>
      </c>
      <c r="H75" s="67" t="s">
        <v>357</v>
      </c>
      <c r="I75" s="68" t="s">
        <v>130</v>
      </c>
      <c r="J75" s="69" t="s">
        <v>119</v>
      </c>
      <c r="K75" s="69" t="s">
        <v>95</v>
      </c>
      <c r="L75" s="69" t="s">
        <v>188</v>
      </c>
      <c r="M75" s="70" t="s">
        <v>112</v>
      </c>
      <c r="N75" s="69" t="s">
        <v>358</v>
      </c>
      <c r="O75" s="71">
        <v>3</v>
      </c>
      <c r="P75" s="72" t="s">
        <v>117</v>
      </c>
      <c r="Q75" s="70" t="s">
        <v>101</v>
      </c>
      <c r="R75" s="73">
        <v>1080</v>
      </c>
      <c r="S75" s="74">
        <f>C75*R75</f>
        <v>0</v>
      </c>
      <c r="T75" s="75">
        <f t="shared" si="3"/>
        <v>2.7</v>
      </c>
      <c r="U75" s="76">
        <f>T75*C75</f>
        <v>0</v>
      </c>
    </row>
    <row r="76" spans="1:21" s="51" customFormat="1" ht="16.5" x14ac:dyDescent="0.3">
      <c r="A76" s="131" t="s">
        <v>398</v>
      </c>
      <c r="B76" s="132">
        <v>196</v>
      </c>
      <c r="C76" s="130"/>
      <c r="D76" s="133">
        <f t="array" ref="D76">_xlfn.IFS(Q76="9x9",C76/24,Q76="11x11",C76/15,Q76="Ø 12",C76/12,Q76="Ø 13",C76/12,Q76="Ø 14",C76/11,Q76="Ø 15",C76/9,Q76="Ø 17",C76/7,Q76="Ø 19",C76/6,Q76="Ø 21",C76/4,Q76="Ø 27",C76,Q76="Ø 22",C76/4,Q76="Ø 26",C76/2)</f>
        <v>0</v>
      </c>
      <c r="E76" s="134" t="s">
        <v>76</v>
      </c>
      <c r="F76" s="135"/>
      <c r="G76" s="136" t="s">
        <v>399</v>
      </c>
      <c r="H76" s="137" t="s">
        <v>397</v>
      </c>
      <c r="I76" s="138" t="s">
        <v>130</v>
      </c>
      <c r="J76" s="139" t="s">
        <v>119</v>
      </c>
      <c r="K76" s="139" t="s">
        <v>95</v>
      </c>
      <c r="L76" s="139" t="s">
        <v>188</v>
      </c>
      <c r="M76" s="140" t="s">
        <v>71</v>
      </c>
      <c r="N76" s="139" t="s">
        <v>358</v>
      </c>
      <c r="O76" s="141">
        <v>3</v>
      </c>
      <c r="P76" s="142" t="s">
        <v>117</v>
      </c>
      <c r="Q76" s="140" t="s">
        <v>363</v>
      </c>
      <c r="R76" s="143">
        <v>1300</v>
      </c>
      <c r="S76" s="144">
        <f>C76*R76</f>
        <v>0</v>
      </c>
      <c r="T76" s="145">
        <f t="shared" si="3"/>
        <v>3.25</v>
      </c>
      <c r="U76" s="146">
        <f>T76*C76</f>
        <v>0</v>
      </c>
    </row>
    <row r="77" spans="1:21" s="51" customFormat="1" ht="16.5" x14ac:dyDescent="0.3">
      <c r="A77" s="62" t="s">
        <v>400</v>
      </c>
      <c r="B77" s="63">
        <v>239</v>
      </c>
      <c r="C77" s="130"/>
      <c r="D77" s="64">
        <f t="array" ref="D77">_xlfn.IFS(Q77="9x9",C77/24,Q77="11x11",C77/15,Q77="Ø 12",C77/12,Q77="Ø 13",C77/12,Q77="Ø 14",C77/11,Q77="Ø 15",C77/9,Q77="Ø 17",C77/7,Q77="Ø 19",C77/6,Q77="Ø 21",C77/4,Q77="Ø 27",C77,Q77="Ø 22",C77/4,Q77="Ø 26",C77/2)</f>
        <v>0</v>
      </c>
      <c r="E77" s="65" t="s">
        <v>113</v>
      </c>
      <c r="F77" s="66"/>
      <c r="G77" s="124" t="s">
        <v>401</v>
      </c>
      <c r="H77" s="67" t="s">
        <v>402</v>
      </c>
      <c r="I77" s="68" t="s">
        <v>130</v>
      </c>
      <c r="J77" s="69" t="s">
        <v>119</v>
      </c>
      <c r="K77" s="69" t="s">
        <v>131</v>
      </c>
      <c r="L77" s="69" t="s">
        <v>136</v>
      </c>
      <c r="M77" s="70" t="s">
        <v>126</v>
      </c>
      <c r="N77" s="69" t="s">
        <v>403</v>
      </c>
      <c r="O77" s="71">
        <v>3</v>
      </c>
      <c r="P77" s="72" t="s">
        <v>117</v>
      </c>
      <c r="Q77" s="70" t="s">
        <v>74</v>
      </c>
      <c r="R77" s="73">
        <v>920</v>
      </c>
      <c r="S77" s="74">
        <f>C77*R77</f>
        <v>0</v>
      </c>
      <c r="T77" s="75">
        <f t="shared" si="3"/>
        <v>2.2999999999999998</v>
      </c>
      <c r="U77" s="76">
        <f>T77*C77</f>
        <v>0</v>
      </c>
    </row>
    <row r="78" spans="1:21" s="51" customFormat="1" ht="16.5" x14ac:dyDescent="0.3">
      <c r="A78" s="131" t="s">
        <v>404</v>
      </c>
      <c r="B78" s="132">
        <v>465</v>
      </c>
      <c r="C78" s="130"/>
      <c r="D78" s="133">
        <f t="array" ref="D78">_xlfn.IFS(Q78="9x9",C78/24,Q78="11x11",C78/15,Q78="Ø 12",C78/12,Q78="Ø 13",C78/12,Q78="Ø 14",C78/11,Q78="Ø 15",C78/9,Q78="Ø 17",C78/7,Q78="Ø 19",C78/6,Q78="Ø 21",C78/4,Q78="Ø 27",C78,Q78="Ø 22",C78/4,Q78="Ø 26",C78/2)</f>
        <v>0</v>
      </c>
      <c r="E78" s="134" t="s">
        <v>76</v>
      </c>
      <c r="F78" s="135"/>
      <c r="G78" s="136" t="s">
        <v>405</v>
      </c>
      <c r="H78" s="137" t="s">
        <v>406</v>
      </c>
      <c r="I78" s="138" t="s">
        <v>67</v>
      </c>
      <c r="J78" s="139" t="s">
        <v>119</v>
      </c>
      <c r="K78" s="139" t="s">
        <v>407</v>
      </c>
      <c r="L78" s="139" t="s">
        <v>169</v>
      </c>
      <c r="M78" s="140" t="s">
        <v>90</v>
      </c>
      <c r="N78" s="139" t="s">
        <v>83</v>
      </c>
      <c r="O78" s="141">
        <v>3</v>
      </c>
      <c r="P78" s="142" t="s">
        <v>117</v>
      </c>
      <c r="Q78" s="140" t="s">
        <v>74</v>
      </c>
      <c r="R78" s="143">
        <v>1350</v>
      </c>
      <c r="S78" s="144">
        <f>C78*R78</f>
        <v>0</v>
      </c>
      <c r="T78" s="145">
        <f t="shared" si="3"/>
        <v>3.375</v>
      </c>
      <c r="U78" s="146">
        <f>T78*C78</f>
        <v>0</v>
      </c>
    </row>
    <row r="79" spans="1:21" s="51" customFormat="1" ht="16.5" x14ac:dyDescent="0.3">
      <c r="A79" s="62" t="s">
        <v>408</v>
      </c>
      <c r="B79" s="63">
        <v>350</v>
      </c>
      <c r="C79" s="130"/>
      <c r="D79" s="64">
        <f t="array" ref="D79">_xlfn.IFS(Q79="9x9",C79/24,Q79="11x11",C79/15,Q79="Ø 12",C79/12,Q79="Ø 13",C79/12,Q79="Ø 14",C79/11,Q79="Ø 15",C79/9,Q79="Ø 17",C79/7,Q79="Ø 19",C79/6,Q79="Ø 21",C79/4,Q79="Ø 27",C79,Q79="Ø 22",C79/4,Q79="Ø 26",C79/2)</f>
        <v>0</v>
      </c>
      <c r="E79" s="65" t="s">
        <v>76</v>
      </c>
      <c r="F79" s="66"/>
      <c r="G79" s="124" t="s">
        <v>409</v>
      </c>
      <c r="H79" s="67" t="s">
        <v>406</v>
      </c>
      <c r="I79" s="68" t="s">
        <v>67</v>
      </c>
      <c r="J79" s="69" t="s">
        <v>119</v>
      </c>
      <c r="K79" s="69" t="s">
        <v>410</v>
      </c>
      <c r="L79" s="69" t="s">
        <v>169</v>
      </c>
      <c r="M79" s="70" t="s">
        <v>411</v>
      </c>
      <c r="N79" s="69" t="s">
        <v>83</v>
      </c>
      <c r="O79" s="71">
        <v>3</v>
      </c>
      <c r="P79" s="72" t="s">
        <v>117</v>
      </c>
      <c r="Q79" s="70" t="s">
        <v>74</v>
      </c>
      <c r="R79" s="73">
        <v>1350</v>
      </c>
      <c r="S79" s="74">
        <f>C79*R79</f>
        <v>0</v>
      </c>
      <c r="T79" s="75">
        <f t="shared" si="3"/>
        <v>3.375</v>
      </c>
      <c r="U79" s="76">
        <f>T79*C79</f>
        <v>0</v>
      </c>
    </row>
    <row r="80" spans="1:21" s="51" customFormat="1" ht="16.5" x14ac:dyDescent="0.3">
      <c r="A80" s="131" t="s">
        <v>412</v>
      </c>
      <c r="B80" s="132">
        <v>479</v>
      </c>
      <c r="C80" s="130"/>
      <c r="D80" s="133">
        <f t="array" ref="D80">_xlfn.IFS(Q80="9x9",C80/24,Q80="11x11",C80/15,Q80="Ø 12",C80/12,Q80="Ø 13",C80/12,Q80="Ø 14",C80/11,Q80="Ø 15",C80/9,Q80="Ø 17",C80/7,Q80="Ø 19",C80/6,Q80="Ø 21",C80/4,Q80="Ø 27",C80,Q80="Ø 22",C80/4,Q80="Ø 26",C80/2)</f>
        <v>0</v>
      </c>
      <c r="E80" s="134" t="s">
        <v>76</v>
      </c>
      <c r="F80" s="135"/>
      <c r="G80" s="136" t="s">
        <v>413</v>
      </c>
      <c r="H80" s="137" t="s">
        <v>406</v>
      </c>
      <c r="I80" s="138" t="s">
        <v>67</v>
      </c>
      <c r="J80" s="139" t="s">
        <v>119</v>
      </c>
      <c r="K80" s="139" t="s">
        <v>414</v>
      </c>
      <c r="L80" s="139" t="s">
        <v>169</v>
      </c>
      <c r="M80" s="140" t="s">
        <v>411</v>
      </c>
      <c r="N80" s="139" t="s">
        <v>83</v>
      </c>
      <c r="O80" s="141">
        <v>3</v>
      </c>
      <c r="P80" s="142" t="s">
        <v>117</v>
      </c>
      <c r="Q80" s="140" t="s">
        <v>74</v>
      </c>
      <c r="R80" s="143">
        <v>1350</v>
      </c>
      <c r="S80" s="144">
        <f>C80*R80</f>
        <v>0</v>
      </c>
      <c r="T80" s="145">
        <f t="shared" si="3"/>
        <v>3.375</v>
      </c>
      <c r="U80" s="146">
        <f>T80*C80</f>
        <v>0</v>
      </c>
    </row>
    <row r="81" spans="1:21" s="51" customFormat="1" ht="16.5" x14ac:dyDescent="0.3">
      <c r="A81" s="62" t="s">
        <v>415</v>
      </c>
      <c r="B81" s="63">
        <v>303</v>
      </c>
      <c r="C81" s="130"/>
      <c r="D81" s="64">
        <f t="array" ref="D81">_xlfn.IFS(Q81="9x9",C81/24,Q81="11x11",C81/15,Q81="Ø 12",C81/12,Q81="Ø 13",C81/12,Q81="Ø 14",C81/11,Q81="Ø 15",C81/9,Q81="Ø 17",C81/7,Q81="Ø 19",C81/6,Q81="Ø 21",C81/4,Q81="Ø 27",C81,Q81="Ø 22",C81/4,Q81="Ø 26",C81/2)</f>
        <v>0</v>
      </c>
      <c r="E81" s="65" t="s">
        <v>76</v>
      </c>
      <c r="F81" s="66"/>
      <c r="G81" s="124" t="s">
        <v>416</v>
      </c>
      <c r="H81" s="67" t="s">
        <v>406</v>
      </c>
      <c r="I81" s="68" t="s">
        <v>67</v>
      </c>
      <c r="J81" s="69" t="s">
        <v>119</v>
      </c>
      <c r="K81" s="69" t="s">
        <v>417</v>
      </c>
      <c r="L81" s="69" t="s">
        <v>169</v>
      </c>
      <c r="M81" s="70" t="s">
        <v>183</v>
      </c>
      <c r="N81" s="69" t="s">
        <v>83</v>
      </c>
      <c r="O81" s="71">
        <v>3</v>
      </c>
      <c r="P81" s="72" t="s">
        <v>117</v>
      </c>
      <c r="Q81" s="70" t="s">
        <v>74</v>
      </c>
      <c r="R81" s="73">
        <v>1350</v>
      </c>
      <c r="S81" s="74">
        <f>C81*R81</f>
        <v>0</v>
      </c>
      <c r="T81" s="75">
        <f t="shared" si="3"/>
        <v>3.375</v>
      </c>
      <c r="U81" s="76">
        <f>T81*C81</f>
        <v>0</v>
      </c>
    </row>
    <row r="82" spans="1:21" s="51" customFormat="1" ht="16.5" x14ac:dyDescent="0.3">
      <c r="A82" s="131" t="s">
        <v>418</v>
      </c>
      <c r="B82" s="132">
        <v>181</v>
      </c>
      <c r="C82" s="130"/>
      <c r="D82" s="133">
        <f t="array" ref="D82">_xlfn.IFS(Q82="9x9",C82/24,Q82="11x11",C82/15,Q82="Ø 12",C82/12,Q82="Ø 13",C82/12,Q82="Ø 14",C82/11,Q82="Ø 15",C82/9,Q82="Ø 17",C82/7,Q82="Ø 19",C82/6,Q82="Ø 21",C82/4,Q82="Ø 27",C82,Q82="Ø 22",C82/4,Q82="Ø 26",C82/2)</f>
        <v>0</v>
      </c>
      <c r="E82" s="134" t="s">
        <v>76</v>
      </c>
      <c r="F82" s="135"/>
      <c r="G82" s="136" t="s">
        <v>419</v>
      </c>
      <c r="H82" s="137" t="s">
        <v>406</v>
      </c>
      <c r="I82" s="138" t="s">
        <v>67</v>
      </c>
      <c r="J82" s="139" t="s">
        <v>119</v>
      </c>
      <c r="K82" s="139" t="s">
        <v>420</v>
      </c>
      <c r="L82" s="139" t="s">
        <v>169</v>
      </c>
      <c r="M82" s="140" t="s">
        <v>421</v>
      </c>
      <c r="N82" s="139" t="s">
        <v>83</v>
      </c>
      <c r="O82" s="141">
        <v>3</v>
      </c>
      <c r="P82" s="142" t="s">
        <v>117</v>
      </c>
      <c r="Q82" s="140" t="s">
        <v>74</v>
      </c>
      <c r="R82" s="143">
        <v>1350</v>
      </c>
      <c r="S82" s="144">
        <f>C82*R82</f>
        <v>0</v>
      </c>
      <c r="T82" s="145">
        <f t="shared" si="3"/>
        <v>3.375</v>
      </c>
      <c r="U82" s="146">
        <f>T82*C82</f>
        <v>0</v>
      </c>
    </row>
    <row r="83" spans="1:21" s="51" customFormat="1" ht="16.5" x14ac:dyDescent="0.3">
      <c r="A83" s="62" t="s">
        <v>422</v>
      </c>
      <c r="B83" s="63">
        <v>157</v>
      </c>
      <c r="C83" s="130"/>
      <c r="D83" s="64">
        <f t="array" ref="D83">_xlfn.IFS(Q83="9x9",C83/24,Q83="11x11",C83/15,Q83="Ø 12",C83/12,Q83="Ø 13",C83/12,Q83="Ø 14",C83/11,Q83="Ø 15",C83/9,Q83="Ø 17",C83/7,Q83="Ø 19",C83/6,Q83="Ø 21",C83/4,Q83="Ø 27",C83,Q83="Ø 22",C83/4,Q83="Ø 26",C83/2)</f>
        <v>0</v>
      </c>
      <c r="E83" s="65" t="s">
        <v>76</v>
      </c>
      <c r="F83" s="66"/>
      <c r="G83" s="124" t="s">
        <v>423</v>
      </c>
      <c r="H83" s="67" t="s">
        <v>406</v>
      </c>
      <c r="I83" s="68" t="s">
        <v>67</v>
      </c>
      <c r="J83" s="69" t="s">
        <v>119</v>
      </c>
      <c r="K83" s="69" t="s">
        <v>424</v>
      </c>
      <c r="L83" s="69" t="s">
        <v>169</v>
      </c>
      <c r="M83" s="70" t="s">
        <v>425</v>
      </c>
      <c r="N83" s="69" t="s">
        <v>426</v>
      </c>
      <c r="O83" s="71">
        <v>3</v>
      </c>
      <c r="P83" s="72" t="s">
        <v>117</v>
      </c>
      <c r="Q83" s="70" t="s">
        <v>74</v>
      </c>
      <c r="R83" s="73">
        <v>1080</v>
      </c>
      <c r="S83" s="74">
        <f>C83*R83</f>
        <v>0</v>
      </c>
      <c r="T83" s="75">
        <f t="shared" si="3"/>
        <v>2.7</v>
      </c>
      <c r="U83" s="76">
        <f>T83*C83</f>
        <v>0</v>
      </c>
    </row>
    <row r="84" spans="1:21" s="51" customFormat="1" ht="16.5" x14ac:dyDescent="0.3">
      <c r="A84" s="131" t="s">
        <v>430</v>
      </c>
      <c r="B84" s="132">
        <v>592</v>
      </c>
      <c r="C84" s="130"/>
      <c r="D84" s="133">
        <f t="array" ref="D84">_xlfn.IFS(Q84="9x9",C84/24,Q84="11x11",C84/15,Q84="Ø 12",C84/12,Q84="Ø 13",C84/12,Q84="Ø 14",C84/11,Q84="Ø 15",C84/9,Q84="Ø 17",C84/7,Q84="Ø 19",C84/6,Q84="Ø 21",C84/4,Q84="Ø 27",C84,Q84="Ø 22",C84/4,Q84="Ø 26",C84/2)</f>
        <v>0</v>
      </c>
      <c r="E84" s="134"/>
      <c r="F84" s="135"/>
      <c r="G84" s="136" t="s">
        <v>429</v>
      </c>
      <c r="H84" s="137" t="s">
        <v>427</v>
      </c>
      <c r="I84" s="138" t="s">
        <v>130</v>
      </c>
      <c r="J84" s="139" t="s">
        <v>119</v>
      </c>
      <c r="K84" s="139" t="s">
        <v>131</v>
      </c>
      <c r="L84" s="139" t="s">
        <v>316</v>
      </c>
      <c r="M84" s="140" t="s">
        <v>84</v>
      </c>
      <c r="N84" s="139" t="s">
        <v>428</v>
      </c>
      <c r="O84" s="141">
        <v>6</v>
      </c>
      <c r="P84" s="142" t="s">
        <v>87</v>
      </c>
      <c r="Q84" s="140" t="s">
        <v>74</v>
      </c>
      <c r="R84" s="143">
        <v>1080</v>
      </c>
      <c r="S84" s="144">
        <f>C84*R84</f>
        <v>0</v>
      </c>
      <c r="T84" s="145">
        <f t="shared" ref="T84:T101" si="4">R84/400</f>
        <v>2.7</v>
      </c>
      <c r="U84" s="146">
        <f>T84*C84</f>
        <v>0</v>
      </c>
    </row>
    <row r="85" spans="1:21" s="51" customFormat="1" ht="16.5" x14ac:dyDescent="0.3">
      <c r="A85" s="62" t="s">
        <v>432</v>
      </c>
      <c r="B85" s="63">
        <v>280</v>
      </c>
      <c r="C85" s="130"/>
      <c r="D85" s="64">
        <f t="array" ref="D85">_xlfn.IFS(Q85="9x9",C85/24,Q85="11x11",C85/15,Q85="Ø 12",C85/12,Q85="Ø 13",C85/12,Q85="Ø 14",C85/11,Q85="Ø 15",C85/9,Q85="Ø 17",C85/7,Q85="Ø 19",C85/6,Q85="Ø 21",C85/4,Q85="Ø 27",C85,Q85="Ø 22",C85/4,Q85="Ø 26",C85/2)</f>
        <v>0</v>
      </c>
      <c r="E85" s="65" t="s">
        <v>76</v>
      </c>
      <c r="F85" s="66"/>
      <c r="G85" s="124" t="s">
        <v>433</v>
      </c>
      <c r="H85" s="67" t="s">
        <v>434</v>
      </c>
      <c r="I85" s="68" t="s">
        <v>130</v>
      </c>
      <c r="J85" s="69" t="s">
        <v>119</v>
      </c>
      <c r="K85" s="69" t="s">
        <v>143</v>
      </c>
      <c r="L85" s="69" t="s">
        <v>172</v>
      </c>
      <c r="M85" s="70" t="s">
        <v>157</v>
      </c>
      <c r="N85" s="69" t="s">
        <v>428</v>
      </c>
      <c r="O85" s="71">
        <v>6</v>
      </c>
      <c r="P85" s="72" t="s">
        <v>87</v>
      </c>
      <c r="Q85" s="70" t="s">
        <v>88</v>
      </c>
      <c r="R85" s="73">
        <v>1080</v>
      </c>
      <c r="S85" s="74">
        <f>C85*R85</f>
        <v>0</v>
      </c>
      <c r="T85" s="75">
        <f t="shared" si="4"/>
        <v>2.7</v>
      </c>
      <c r="U85" s="76">
        <f>T85*C85</f>
        <v>0</v>
      </c>
    </row>
    <row r="86" spans="1:21" s="51" customFormat="1" ht="16.5" x14ac:dyDescent="0.3">
      <c r="A86" s="131" t="s">
        <v>438</v>
      </c>
      <c r="B86" s="132">
        <v>133</v>
      </c>
      <c r="C86" s="130"/>
      <c r="D86" s="133">
        <f t="array" ref="D86">_xlfn.IFS(Q86="9x9",C86/24,Q86="11x11",C86/15,Q86="Ø 12",C86/12,Q86="Ø 13",C86/12,Q86="Ø 14",C86/11,Q86="Ø 15",C86/9,Q86="Ø 17",C86/7,Q86="Ø 19",C86/6,Q86="Ø 21",C86/4,Q86="Ø 27",C86,Q86="Ø 22",C86/4,Q86="Ø 26",C86/2)</f>
        <v>0</v>
      </c>
      <c r="E86" s="134"/>
      <c r="F86" s="135"/>
      <c r="G86" s="136" t="s">
        <v>439</v>
      </c>
      <c r="H86" s="137" t="s">
        <v>436</v>
      </c>
      <c r="I86" s="138" t="s">
        <v>67</v>
      </c>
      <c r="J86" s="139" t="s">
        <v>119</v>
      </c>
      <c r="K86" s="139" t="s">
        <v>95</v>
      </c>
      <c r="L86" s="139" t="s">
        <v>70</v>
      </c>
      <c r="M86" s="140" t="s">
        <v>94</v>
      </c>
      <c r="N86" s="139" t="s">
        <v>437</v>
      </c>
      <c r="O86" s="141">
        <v>6</v>
      </c>
      <c r="P86" s="142" t="s">
        <v>87</v>
      </c>
      <c r="Q86" s="140" t="s">
        <v>88</v>
      </c>
      <c r="R86" s="143">
        <v>840</v>
      </c>
      <c r="S86" s="144">
        <f>C86*R86</f>
        <v>0</v>
      </c>
      <c r="T86" s="145">
        <f t="shared" si="4"/>
        <v>2.1</v>
      </c>
      <c r="U86" s="146">
        <f>T86*C86</f>
        <v>0</v>
      </c>
    </row>
    <row r="87" spans="1:21" s="51" customFormat="1" ht="16.5" x14ac:dyDescent="0.3">
      <c r="A87" s="62" t="s">
        <v>440</v>
      </c>
      <c r="B87" s="63">
        <v>89</v>
      </c>
      <c r="C87" s="130"/>
      <c r="D87" s="64">
        <f t="array" ref="D87">_xlfn.IFS(Q87="9x9",C87/24,Q87="11x11",C87/15,Q87="Ø 12",C87/12,Q87="Ø 13",C87/12,Q87="Ø 14",C87/11,Q87="Ø 15",C87/9,Q87="Ø 17",C87/7,Q87="Ø 19",C87/6,Q87="Ø 21",C87/4,Q87="Ø 27",C87,Q87="Ø 22",C87/4,Q87="Ø 26",C87/2)</f>
        <v>0</v>
      </c>
      <c r="E87" s="65" t="s">
        <v>76</v>
      </c>
      <c r="F87" s="66"/>
      <c r="G87" s="124" t="s">
        <v>441</v>
      </c>
      <c r="H87" s="67" t="s">
        <v>436</v>
      </c>
      <c r="I87" s="68" t="s">
        <v>67</v>
      </c>
      <c r="J87" s="69" t="s">
        <v>119</v>
      </c>
      <c r="K87" s="69" t="s">
        <v>97</v>
      </c>
      <c r="L87" s="69" t="s">
        <v>81</v>
      </c>
      <c r="M87" s="70" t="s">
        <v>100</v>
      </c>
      <c r="N87" s="69" t="s">
        <v>437</v>
      </c>
      <c r="O87" s="71">
        <v>6</v>
      </c>
      <c r="P87" s="72" t="s">
        <v>87</v>
      </c>
      <c r="Q87" s="70" t="s">
        <v>88</v>
      </c>
      <c r="R87" s="73">
        <v>840</v>
      </c>
      <c r="S87" s="74">
        <f>C87*R87</f>
        <v>0</v>
      </c>
      <c r="T87" s="75">
        <f t="shared" si="4"/>
        <v>2.1</v>
      </c>
      <c r="U87" s="76">
        <f>T87*C87</f>
        <v>0</v>
      </c>
    </row>
    <row r="88" spans="1:21" s="51" customFormat="1" ht="16.5" x14ac:dyDescent="0.3">
      <c r="A88" s="131" t="s">
        <v>442</v>
      </c>
      <c r="B88" s="132">
        <v>356</v>
      </c>
      <c r="C88" s="130"/>
      <c r="D88" s="133">
        <f t="array" ref="D88">_xlfn.IFS(Q88="9x9",C88/24,Q88="11x11",C88/15,Q88="Ø 12",C88/12,Q88="Ø 13",C88/12,Q88="Ø 14",C88/11,Q88="Ø 15",C88/9,Q88="Ø 17",C88/7,Q88="Ø 19",C88/6,Q88="Ø 21",C88/4,Q88="Ø 27",C88,Q88="Ø 22",C88/4,Q88="Ø 26",C88/2)</f>
        <v>0</v>
      </c>
      <c r="E88" s="134" t="s">
        <v>76</v>
      </c>
      <c r="F88" s="135"/>
      <c r="G88" s="136" t="s">
        <v>443</v>
      </c>
      <c r="H88" s="137" t="s">
        <v>444</v>
      </c>
      <c r="I88" s="138" t="s">
        <v>67</v>
      </c>
      <c r="J88" s="139" t="s">
        <v>119</v>
      </c>
      <c r="K88" s="139" t="s">
        <v>445</v>
      </c>
      <c r="L88" s="139" t="s">
        <v>81</v>
      </c>
      <c r="M88" s="140" t="s">
        <v>260</v>
      </c>
      <c r="N88" s="139" t="s">
        <v>446</v>
      </c>
      <c r="O88" s="141">
        <v>9</v>
      </c>
      <c r="P88" s="142" t="s">
        <v>84</v>
      </c>
      <c r="Q88" s="140" t="s">
        <v>151</v>
      </c>
      <c r="R88" s="143">
        <v>420</v>
      </c>
      <c r="S88" s="144">
        <f>C88*R88</f>
        <v>0</v>
      </c>
      <c r="T88" s="145">
        <f t="shared" si="4"/>
        <v>1.05</v>
      </c>
      <c r="U88" s="146">
        <f>T88*C88</f>
        <v>0</v>
      </c>
    </row>
    <row r="89" spans="1:21" s="51" customFormat="1" ht="16.5" x14ac:dyDescent="0.3">
      <c r="A89" s="62" t="s">
        <v>448</v>
      </c>
      <c r="B89" s="63">
        <v>74</v>
      </c>
      <c r="C89" s="130"/>
      <c r="D89" s="64">
        <f t="array" ref="D89">_xlfn.IFS(Q89="9x9",C89/24,Q89="11x11",C89/15,Q89="Ø 12",C89/12,Q89="Ø 13",C89/12,Q89="Ø 14",C89/11,Q89="Ø 15",C89/9,Q89="Ø 17",C89/7,Q89="Ø 19",C89/6,Q89="Ø 21",C89/4,Q89="Ø 27",C89,Q89="Ø 22",C89/4,Q89="Ø 26",C89/2)</f>
        <v>0</v>
      </c>
      <c r="E89" s="65" t="s">
        <v>76</v>
      </c>
      <c r="F89" s="66"/>
      <c r="G89" s="124" t="s">
        <v>449</v>
      </c>
      <c r="H89" s="67" t="s">
        <v>447</v>
      </c>
      <c r="I89" s="68" t="s">
        <v>67</v>
      </c>
      <c r="J89" s="69" t="s">
        <v>119</v>
      </c>
      <c r="K89" s="69" t="s">
        <v>109</v>
      </c>
      <c r="L89" s="69" t="s">
        <v>158</v>
      </c>
      <c r="M89" s="70" t="s">
        <v>183</v>
      </c>
      <c r="N89" s="69" t="s">
        <v>446</v>
      </c>
      <c r="O89" s="71">
        <v>5</v>
      </c>
      <c r="P89" s="72" t="s">
        <v>159</v>
      </c>
      <c r="Q89" s="70" t="s">
        <v>74</v>
      </c>
      <c r="R89" s="73">
        <v>1350</v>
      </c>
      <c r="S89" s="74">
        <f>C89*R89</f>
        <v>0</v>
      </c>
      <c r="T89" s="75">
        <f t="shared" si="4"/>
        <v>3.375</v>
      </c>
      <c r="U89" s="76">
        <f>T89*C89</f>
        <v>0</v>
      </c>
    </row>
    <row r="90" spans="1:21" s="51" customFormat="1" ht="16.5" x14ac:dyDescent="0.3">
      <c r="A90" s="131" t="s">
        <v>450</v>
      </c>
      <c r="B90" s="132">
        <v>161</v>
      </c>
      <c r="C90" s="130"/>
      <c r="D90" s="133">
        <f t="array" ref="D90">_xlfn.IFS(Q90="9x9",C90/24,Q90="11x11",C90/15,Q90="Ø 12",C90/12,Q90="Ø 13",C90/12,Q90="Ø 14",C90/11,Q90="Ø 15",C90/9,Q90="Ø 17",C90/7,Q90="Ø 19",C90/6,Q90="Ø 21",C90/4,Q90="Ø 27",C90,Q90="Ø 22",C90/4,Q90="Ø 26",C90/2)</f>
        <v>0</v>
      </c>
      <c r="E90" s="134" t="s">
        <v>76</v>
      </c>
      <c r="F90" s="135"/>
      <c r="G90" s="136" t="s">
        <v>451</v>
      </c>
      <c r="H90" s="137" t="s">
        <v>447</v>
      </c>
      <c r="I90" s="138" t="s">
        <v>67</v>
      </c>
      <c r="J90" s="139" t="s">
        <v>119</v>
      </c>
      <c r="K90" s="139" t="s">
        <v>452</v>
      </c>
      <c r="L90" s="139" t="s">
        <v>216</v>
      </c>
      <c r="M90" s="140" t="s">
        <v>108</v>
      </c>
      <c r="N90" s="139" t="s">
        <v>446</v>
      </c>
      <c r="O90" s="141">
        <v>5</v>
      </c>
      <c r="P90" s="142" t="s">
        <v>159</v>
      </c>
      <c r="Q90" s="140" t="s">
        <v>74</v>
      </c>
      <c r="R90" s="143">
        <v>1350</v>
      </c>
      <c r="S90" s="144">
        <f>C90*R90</f>
        <v>0</v>
      </c>
      <c r="T90" s="145">
        <f t="shared" si="4"/>
        <v>3.375</v>
      </c>
      <c r="U90" s="146">
        <f>T90*C90</f>
        <v>0</v>
      </c>
    </row>
    <row r="91" spans="1:21" s="51" customFormat="1" ht="16.5" x14ac:dyDescent="0.3">
      <c r="A91" s="62" t="s">
        <v>453</v>
      </c>
      <c r="B91" s="63">
        <v>92</v>
      </c>
      <c r="C91" s="130"/>
      <c r="D91" s="64">
        <f t="array" ref="D91">_xlfn.IFS(Q91="9x9",C91/24,Q91="11x11",C91/15,Q91="Ø 12",C91/12,Q91="Ø 13",C91/12,Q91="Ø 14",C91/11,Q91="Ø 15",C91/9,Q91="Ø 17",C91/7,Q91="Ø 19",C91/6,Q91="Ø 21",C91/4,Q91="Ø 27",C91,Q91="Ø 22",C91/4,Q91="Ø 26",C91/2)</f>
        <v>0</v>
      </c>
      <c r="E91" s="65" t="s">
        <v>76</v>
      </c>
      <c r="F91" s="66"/>
      <c r="G91" s="124" t="s">
        <v>454</v>
      </c>
      <c r="H91" s="67" t="s">
        <v>447</v>
      </c>
      <c r="I91" s="68" t="s">
        <v>67</v>
      </c>
      <c r="J91" s="69" t="s">
        <v>119</v>
      </c>
      <c r="K91" s="69" t="s">
        <v>143</v>
      </c>
      <c r="L91" s="69" t="s">
        <v>158</v>
      </c>
      <c r="M91" s="70" t="s">
        <v>183</v>
      </c>
      <c r="N91" s="69" t="s">
        <v>446</v>
      </c>
      <c r="O91" s="71">
        <v>5</v>
      </c>
      <c r="P91" s="72" t="s">
        <v>159</v>
      </c>
      <c r="Q91" s="70" t="s">
        <v>74</v>
      </c>
      <c r="R91" s="73">
        <v>1350</v>
      </c>
      <c r="S91" s="74">
        <f>C91*R91</f>
        <v>0</v>
      </c>
      <c r="T91" s="75">
        <f t="shared" si="4"/>
        <v>3.375</v>
      </c>
      <c r="U91" s="76">
        <f>T91*C91</f>
        <v>0</v>
      </c>
    </row>
    <row r="92" spans="1:21" s="51" customFormat="1" ht="16.5" x14ac:dyDescent="0.3">
      <c r="A92" s="131" t="s">
        <v>455</v>
      </c>
      <c r="B92" s="132">
        <v>92</v>
      </c>
      <c r="C92" s="130"/>
      <c r="D92" s="133">
        <f t="array" ref="D92">_xlfn.IFS(Q92="9x9",C92/24,Q92="11x11",C92/15,Q92="Ø 12",C92/12,Q92="Ø 13",C92/12,Q92="Ø 14",C92/11,Q92="Ø 15",C92/9,Q92="Ø 17",C92/7,Q92="Ø 19",C92/6,Q92="Ø 21",C92/4,Q92="Ø 27",C92,Q92="Ø 22",C92/4,Q92="Ø 26",C92/2)</f>
        <v>0</v>
      </c>
      <c r="E92" s="134" t="s">
        <v>76</v>
      </c>
      <c r="F92" s="135"/>
      <c r="G92" s="136" t="s">
        <v>456</v>
      </c>
      <c r="H92" s="137" t="s">
        <v>447</v>
      </c>
      <c r="I92" s="138" t="s">
        <v>67</v>
      </c>
      <c r="J92" s="139" t="s">
        <v>119</v>
      </c>
      <c r="K92" s="139" t="s">
        <v>95</v>
      </c>
      <c r="L92" s="139" t="s">
        <v>120</v>
      </c>
      <c r="M92" s="140" t="s">
        <v>133</v>
      </c>
      <c r="N92" s="139" t="s">
        <v>446</v>
      </c>
      <c r="O92" s="141">
        <v>5</v>
      </c>
      <c r="P92" s="142" t="s">
        <v>159</v>
      </c>
      <c r="Q92" s="140" t="s">
        <v>74</v>
      </c>
      <c r="R92" s="143">
        <v>1350</v>
      </c>
      <c r="S92" s="144">
        <f>C92*R92</f>
        <v>0</v>
      </c>
      <c r="T92" s="145">
        <f t="shared" si="4"/>
        <v>3.375</v>
      </c>
      <c r="U92" s="146">
        <f>T92*C92</f>
        <v>0</v>
      </c>
    </row>
    <row r="93" spans="1:21" s="51" customFormat="1" ht="16.5" x14ac:dyDescent="0.3">
      <c r="A93" s="62" t="s">
        <v>457</v>
      </c>
      <c r="B93" s="63">
        <v>94</v>
      </c>
      <c r="C93" s="130"/>
      <c r="D93" s="64">
        <f t="array" ref="D93">_xlfn.IFS(Q93="9x9",C93/24,Q93="11x11",C93/15,Q93="Ø 12",C93/12,Q93="Ø 13",C93/12,Q93="Ø 14",C93/11,Q93="Ø 15",C93/9,Q93="Ø 17",C93/7,Q93="Ø 19",C93/6,Q93="Ø 21",C93/4,Q93="Ø 27",C93,Q93="Ø 22",C93/4,Q93="Ø 26",C93/2)</f>
        <v>0</v>
      </c>
      <c r="E93" s="65" t="s">
        <v>76</v>
      </c>
      <c r="F93" s="66"/>
      <c r="G93" s="124" t="s">
        <v>458</v>
      </c>
      <c r="H93" s="67" t="s">
        <v>447</v>
      </c>
      <c r="I93" s="68" t="s">
        <v>67</v>
      </c>
      <c r="J93" s="69" t="s">
        <v>119</v>
      </c>
      <c r="K93" s="69" t="s">
        <v>459</v>
      </c>
      <c r="L93" s="69" t="s">
        <v>216</v>
      </c>
      <c r="M93" s="70" t="s">
        <v>228</v>
      </c>
      <c r="N93" s="69" t="s">
        <v>446</v>
      </c>
      <c r="O93" s="71">
        <v>5</v>
      </c>
      <c r="P93" s="72" t="s">
        <v>159</v>
      </c>
      <c r="Q93" s="70" t="s">
        <v>74</v>
      </c>
      <c r="R93" s="73">
        <v>1350</v>
      </c>
      <c r="S93" s="74">
        <f>C93*R93</f>
        <v>0</v>
      </c>
      <c r="T93" s="75">
        <f t="shared" si="4"/>
        <v>3.375</v>
      </c>
      <c r="U93" s="76">
        <f>T93*C93</f>
        <v>0</v>
      </c>
    </row>
    <row r="94" spans="1:21" s="51" customFormat="1" ht="16.5" x14ac:dyDescent="0.3">
      <c r="A94" s="131" t="s">
        <v>460</v>
      </c>
      <c r="B94" s="132">
        <v>350</v>
      </c>
      <c r="C94" s="130"/>
      <c r="D94" s="133">
        <f t="array" ref="D94">_xlfn.IFS(Q94="9x9",C94/24,Q94="11x11",C94/15,Q94="Ø 12",C94/12,Q94="Ø 13",C94/12,Q94="Ø 14",C94/11,Q94="Ø 15",C94/9,Q94="Ø 17",C94/7,Q94="Ø 19",C94/6,Q94="Ø 21",C94/4,Q94="Ø 27",C94,Q94="Ø 22",C94/4,Q94="Ø 26",C94/2)</f>
        <v>0</v>
      </c>
      <c r="E94" s="134" t="s">
        <v>76</v>
      </c>
      <c r="F94" s="135"/>
      <c r="G94" s="136" t="s">
        <v>461</v>
      </c>
      <c r="H94" s="137" t="s">
        <v>447</v>
      </c>
      <c r="I94" s="138" t="s">
        <v>67</v>
      </c>
      <c r="J94" s="139" t="s">
        <v>119</v>
      </c>
      <c r="K94" s="139" t="s">
        <v>143</v>
      </c>
      <c r="L94" s="139" t="s">
        <v>81</v>
      </c>
      <c r="M94" s="140" t="s">
        <v>110</v>
      </c>
      <c r="N94" s="139" t="s">
        <v>446</v>
      </c>
      <c r="O94" s="141">
        <v>5</v>
      </c>
      <c r="P94" s="142" t="s">
        <v>159</v>
      </c>
      <c r="Q94" s="140" t="s">
        <v>74</v>
      </c>
      <c r="R94" s="143">
        <v>1350</v>
      </c>
      <c r="S94" s="144">
        <f>C94*R94</f>
        <v>0</v>
      </c>
      <c r="T94" s="145">
        <f t="shared" si="4"/>
        <v>3.375</v>
      </c>
      <c r="U94" s="146">
        <f>T94*C94</f>
        <v>0</v>
      </c>
    </row>
    <row r="95" spans="1:21" s="51" customFormat="1" ht="16.5" x14ac:dyDescent="0.3">
      <c r="A95" s="62" t="s">
        <v>462</v>
      </c>
      <c r="B95" s="63">
        <v>43</v>
      </c>
      <c r="C95" s="130"/>
      <c r="D95" s="64">
        <f t="array" ref="D95">_xlfn.IFS(Q95="9x9",C95/24,Q95="11x11",C95/15,Q95="Ø 12",C95/12,Q95="Ø 13",C95/12,Q95="Ø 14",C95/11,Q95="Ø 15",C95/9,Q95="Ø 17",C95/7,Q95="Ø 19",C95/6,Q95="Ø 21",C95/4,Q95="Ø 27",C95,Q95="Ø 22",C95/4,Q95="Ø 26",C95/2)</f>
        <v>0</v>
      </c>
      <c r="E95" s="65" t="s">
        <v>76</v>
      </c>
      <c r="F95" s="66"/>
      <c r="G95" s="124" t="s">
        <v>463</v>
      </c>
      <c r="H95" s="67" t="s">
        <v>447</v>
      </c>
      <c r="I95" s="68" t="s">
        <v>67</v>
      </c>
      <c r="J95" s="69" t="s">
        <v>119</v>
      </c>
      <c r="K95" s="69" t="s">
        <v>464</v>
      </c>
      <c r="L95" s="69" t="s">
        <v>216</v>
      </c>
      <c r="M95" s="70" t="s">
        <v>228</v>
      </c>
      <c r="N95" s="69" t="s">
        <v>446</v>
      </c>
      <c r="O95" s="71">
        <v>5</v>
      </c>
      <c r="P95" s="72" t="s">
        <v>159</v>
      </c>
      <c r="Q95" s="70" t="s">
        <v>74</v>
      </c>
      <c r="R95" s="73">
        <v>1350</v>
      </c>
      <c r="S95" s="74">
        <f>C95*R95</f>
        <v>0</v>
      </c>
      <c r="T95" s="75">
        <f t="shared" si="4"/>
        <v>3.375</v>
      </c>
      <c r="U95" s="76">
        <f>T95*C95</f>
        <v>0</v>
      </c>
    </row>
    <row r="96" spans="1:21" s="51" customFormat="1" ht="16.5" x14ac:dyDescent="0.3">
      <c r="A96" s="131" t="s">
        <v>465</v>
      </c>
      <c r="B96" s="132">
        <v>303</v>
      </c>
      <c r="C96" s="130"/>
      <c r="D96" s="133">
        <f t="array" ref="D96">_xlfn.IFS(Q96="9x9",C96/24,Q96="11x11",C96/15,Q96="Ø 12",C96/12,Q96="Ø 13",C96/12,Q96="Ø 14",C96/11,Q96="Ø 15",C96/9,Q96="Ø 17",C96/7,Q96="Ø 19",C96/6,Q96="Ø 21",C96/4,Q96="Ø 27",C96,Q96="Ø 22",C96/4,Q96="Ø 26",C96/2)</f>
        <v>0</v>
      </c>
      <c r="E96" s="134" t="s">
        <v>76</v>
      </c>
      <c r="F96" s="135"/>
      <c r="G96" s="136" t="s">
        <v>466</v>
      </c>
      <c r="H96" s="137" t="s">
        <v>447</v>
      </c>
      <c r="I96" s="138" t="s">
        <v>67</v>
      </c>
      <c r="J96" s="139" t="s">
        <v>119</v>
      </c>
      <c r="K96" s="139" t="s">
        <v>95</v>
      </c>
      <c r="L96" s="139" t="s">
        <v>158</v>
      </c>
      <c r="M96" s="140" t="s">
        <v>467</v>
      </c>
      <c r="N96" s="139" t="s">
        <v>446</v>
      </c>
      <c r="O96" s="141">
        <v>5</v>
      </c>
      <c r="P96" s="142" t="s">
        <v>159</v>
      </c>
      <c r="Q96" s="140" t="s">
        <v>74</v>
      </c>
      <c r="R96" s="143">
        <v>1350</v>
      </c>
      <c r="S96" s="144">
        <f>C96*R96</f>
        <v>0</v>
      </c>
      <c r="T96" s="145">
        <f t="shared" si="4"/>
        <v>3.375</v>
      </c>
      <c r="U96" s="146">
        <f>T96*C96</f>
        <v>0</v>
      </c>
    </row>
    <row r="97" spans="1:21" s="51" customFormat="1" ht="16.5" x14ac:dyDescent="0.3">
      <c r="A97" s="62" t="s">
        <v>468</v>
      </c>
      <c r="B97" s="63">
        <v>291</v>
      </c>
      <c r="C97" s="130"/>
      <c r="D97" s="64">
        <f t="array" ref="D97">_xlfn.IFS(Q97="9x9",C97/24,Q97="11x11",C97/15,Q97="Ø 12",C97/12,Q97="Ø 13",C97/12,Q97="Ø 14",C97/11,Q97="Ø 15",C97/9,Q97="Ø 17",C97/7,Q97="Ø 19",C97/6,Q97="Ø 21",C97/4,Q97="Ø 27",C97,Q97="Ø 22",C97/4,Q97="Ø 26",C97/2)</f>
        <v>0</v>
      </c>
      <c r="E97" s="65" t="s">
        <v>76</v>
      </c>
      <c r="F97" s="66"/>
      <c r="G97" s="124" t="s">
        <v>469</v>
      </c>
      <c r="H97" s="67" t="s">
        <v>447</v>
      </c>
      <c r="I97" s="68" t="s">
        <v>67</v>
      </c>
      <c r="J97" s="69" t="s">
        <v>119</v>
      </c>
      <c r="K97" s="69" t="s">
        <v>143</v>
      </c>
      <c r="L97" s="69" t="s">
        <v>158</v>
      </c>
      <c r="M97" s="70" t="s">
        <v>133</v>
      </c>
      <c r="N97" s="69" t="s">
        <v>446</v>
      </c>
      <c r="O97" s="71">
        <v>5</v>
      </c>
      <c r="P97" s="72" t="s">
        <v>159</v>
      </c>
      <c r="Q97" s="70" t="s">
        <v>74</v>
      </c>
      <c r="R97" s="73">
        <v>1350</v>
      </c>
      <c r="S97" s="74">
        <f>C97*R97</f>
        <v>0</v>
      </c>
      <c r="T97" s="75">
        <f t="shared" si="4"/>
        <v>3.375</v>
      </c>
      <c r="U97" s="76">
        <f>T97*C97</f>
        <v>0</v>
      </c>
    </row>
    <row r="98" spans="1:21" s="51" customFormat="1" ht="16.5" x14ac:dyDescent="0.3">
      <c r="A98" s="131" t="s">
        <v>470</v>
      </c>
      <c r="B98" s="132">
        <v>240</v>
      </c>
      <c r="C98" s="130"/>
      <c r="D98" s="133">
        <f t="array" ref="D98">_xlfn.IFS(Q98="9x9",C98/24,Q98="11x11",C98/15,Q98="Ø 12",C98/12,Q98="Ø 13",C98/12,Q98="Ø 14",C98/11,Q98="Ø 15",C98/9,Q98="Ø 17",C98/7,Q98="Ø 19",C98/6,Q98="Ø 21",C98/4,Q98="Ø 27",C98,Q98="Ø 22",C98/4,Q98="Ø 26",C98/2)</f>
        <v>0</v>
      </c>
      <c r="E98" s="134" t="s">
        <v>76</v>
      </c>
      <c r="F98" s="135"/>
      <c r="G98" s="136" t="s">
        <v>471</v>
      </c>
      <c r="H98" s="137" t="s">
        <v>447</v>
      </c>
      <c r="I98" s="138" t="s">
        <v>67</v>
      </c>
      <c r="J98" s="139" t="s">
        <v>119</v>
      </c>
      <c r="K98" s="139" t="s">
        <v>131</v>
      </c>
      <c r="L98" s="139" t="s">
        <v>216</v>
      </c>
      <c r="M98" s="140" t="s">
        <v>228</v>
      </c>
      <c r="N98" s="139" t="s">
        <v>446</v>
      </c>
      <c r="O98" s="141">
        <v>5</v>
      </c>
      <c r="P98" s="142" t="s">
        <v>159</v>
      </c>
      <c r="Q98" s="140" t="s">
        <v>74</v>
      </c>
      <c r="R98" s="143">
        <v>1350</v>
      </c>
      <c r="S98" s="144">
        <f>C98*R98</f>
        <v>0</v>
      </c>
      <c r="T98" s="145">
        <f t="shared" si="4"/>
        <v>3.375</v>
      </c>
      <c r="U98" s="146">
        <f>T98*C98</f>
        <v>0</v>
      </c>
    </row>
    <row r="99" spans="1:21" s="51" customFormat="1" ht="16.5" x14ac:dyDescent="0.3">
      <c r="A99" s="62" t="s">
        <v>475</v>
      </c>
      <c r="B99" s="63">
        <v>92</v>
      </c>
      <c r="C99" s="130"/>
      <c r="D99" s="64">
        <f t="array" ref="D99">_xlfn.IFS(Q99="9x9",C99/24,Q99="11x11",C99/15,Q99="Ø 12",C99/12,Q99="Ø 13",C99/12,Q99="Ø 14",C99/11,Q99="Ø 15",C99/9,Q99="Ø 17",C99/7,Q99="Ø 19",C99/6,Q99="Ø 21",C99/4,Q99="Ø 27",C99,Q99="Ø 22",C99/4,Q99="Ø 26",C99/2)</f>
        <v>0</v>
      </c>
      <c r="E99" s="65" t="s">
        <v>76</v>
      </c>
      <c r="F99" s="66"/>
      <c r="G99" s="124" t="s">
        <v>476</v>
      </c>
      <c r="H99" s="67" t="s">
        <v>472</v>
      </c>
      <c r="I99" s="68" t="s">
        <v>130</v>
      </c>
      <c r="J99" s="69" t="s">
        <v>119</v>
      </c>
      <c r="K99" s="69" t="s">
        <v>125</v>
      </c>
      <c r="L99" s="69" t="s">
        <v>172</v>
      </c>
      <c r="M99" s="70" t="s">
        <v>100</v>
      </c>
      <c r="N99" s="69" t="s">
        <v>134</v>
      </c>
      <c r="O99" s="71">
        <v>6</v>
      </c>
      <c r="P99" s="72" t="s">
        <v>87</v>
      </c>
      <c r="Q99" s="70" t="s">
        <v>88</v>
      </c>
      <c r="R99" s="73">
        <v>1350</v>
      </c>
      <c r="S99" s="74">
        <f>C99*R99</f>
        <v>0</v>
      </c>
      <c r="T99" s="75">
        <f t="shared" si="4"/>
        <v>3.375</v>
      </c>
      <c r="U99" s="76">
        <f>T99*C99</f>
        <v>0</v>
      </c>
    </row>
    <row r="100" spans="1:21" s="51" customFormat="1" ht="16.5" x14ac:dyDescent="0.3">
      <c r="A100" s="131" t="s">
        <v>477</v>
      </c>
      <c r="B100" s="132">
        <v>206</v>
      </c>
      <c r="C100" s="130"/>
      <c r="D100" s="133">
        <f t="array" ref="D100">_xlfn.IFS(Q100="9x9",C100/24,Q100="11x11",C100/15,Q100="Ø 12",C100/12,Q100="Ø 13",C100/12,Q100="Ø 14",C100/11,Q100="Ø 15",C100/9,Q100="Ø 17",C100/7,Q100="Ø 19",C100/6,Q100="Ø 21",C100/4,Q100="Ø 27",C100,Q100="Ø 22",C100/4,Q100="Ø 26",C100/2)</f>
        <v>0</v>
      </c>
      <c r="E100" s="134" t="s">
        <v>76</v>
      </c>
      <c r="F100" s="135"/>
      <c r="G100" s="136" t="s">
        <v>478</v>
      </c>
      <c r="H100" s="137" t="s">
        <v>472</v>
      </c>
      <c r="I100" s="138" t="s">
        <v>130</v>
      </c>
      <c r="J100" s="139" t="s">
        <v>473</v>
      </c>
      <c r="K100" s="139" t="s">
        <v>479</v>
      </c>
      <c r="L100" s="139" t="s">
        <v>172</v>
      </c>
      <c r="M100" s="140" t="s">
        <v>112</v>
      </c>
      <c r="N100" s="139" t="s">
        <v>134</v>
      </c>
      <c r="O100" s="141">
        <v>6</v>
      </c>
      <c r="P100" s="142" t="s">
        <v>87</v>
      </c>
      <c r="Q100" s="140" t="s">
        <v>88</v>
      </c>
      <c r="R100" s="143">
        <v>1350</v>
      </c>
      <c r="S100" s="144">
        <f>C100*R100</f>
        <v>0</v>
      </c>
      <c r="T100" s="145">
        <f t="shared" si="4"/>
        <v>3.375</v>
      </c>
      <c r="U100" s="146">
        <f>T100*C100</f>
        <v>0</v>
      </c>
    </row>
    <row r="101" spans="1:21" s="51" customFormat="1" ht="16.5" x14ac:dyDescent="0.3">
      <c r="A101" s="62" t="s">
        <v>480</v>
      </c>
      <c r="B101" s="63">
        <v>80</v>
      </c>
      <c r="C101" s="130"/>
      <c r="D101" s="64">
        <f t="array" ref="D101">_xlfn.IFS(Q101="9x9",C101/24,Q101="11x11",C101/15,Q101="Ø 12",C101/12,Q101="Ø 13",C101/12,Q101="Ø 14",C101/11,Q101="Ø 15",C101/9,Q101="Ø 17",C101/7,Q101="Ø 19",C101/6,Q101="Ø 21",C101/4,Q101="Ø 27",C101,Q101="Ø 22",C101/4,Q101="Ø 26",C101/2)</f>
        <v>0</v>
      </c>
      <c r="E101" s="65" t="s">
        <v>76</v>
      </c>
      <c r="F101" s="66"/>
      <c r="G101" s="124" t="s">
        <v>481</v>
      </c>
      <c r="H101" s="67" t="s">
        <v>482</v>
      </c>
      <c r="I101" s="68" t="s">
        <v>130</v>
      </c>
      <c r="J101" s="69" t="s">
        <v>473</v>
      </c>
      <c r="K101" s="69" t="s">
        <v>208</v>
      </c>
      <c r="L101" s="69" t="s">
        <v>316</v>
      </c>
      <c r="M101" s="70" t="s">
        <v>84</v>
      </c>
      <c r="N101" s="69" t="s">
        <v>134</v>
      </c>
      <c r="O101" s="71">
        <v>6</v>
      </c>
      <c r="P101" s="72" t="s">
        <v>87</v>
      </c>
      <c r="Q101" s="70" t="s">
        <v>88</v>
      </c>
      <c r="R101" s="73">
        <v>840</v>
      </c>
      <c r="S101" s="74">
        <f>C101*R101</f>
        <v>0</v>
      </c>
      <c r="T101" s="75">
        <f t="shared" si="4"/>
        <v>2.1</v>
      </c>
      <c r="U101" s="76">
        <f>T101*C101</f>
        <v>0</v>
      </c>
    </row>
    <row r="102" spans="1:21" s="51" customFormat="1" ht="16.5" x14ac:dyDescent="0.3">
      <c r="A102" s="131" t="s">
        <v>486</v>
      </c>
      <c r="B102" s="132">
        <v>400</v>
      </c>
      <c r="C102" s="130"/>
      <c r="D102" s="133">
        <f t="array" ref="D102">_xlfn.IFS(Q102="9x9",C102/24,Q102="11x11",C102/15,Q102="Ø 12",C102/12,Q102="Ø 13",C102/12,Q102="Ø 14",C102/11,Q102="Ø 15",C102/9,Q102="Ø 17",C102/7,Q102="Ø 19",C102/6,Q102="Ø 21",C102/4,Q102="Ø 27",C102,Q102="Ø 22",C102/4,Q102="Ø 26",C102/2)</f>
        <v>0</v>
      </c>
      <c r="E102" s="134" t="s">
        <v>113</v>
      </c>
      <c r="F102" s="135"/>
      <c r="G102" s="136" t="s">
        <v>485</v>
      </c>
      <c r="H102" s="137" t="s">
        <v>484</v>
      </c>
      <c r="I102" s="138" t="s">
        <v>67</v>
      </c>
      <c r="J102" s="139" t="s">
        <v>119</v>
      </c>
      <c r="K102" s="139" t="s">
        <v>171</v>
      </c>
      <c r="L102" s="139" t="s">
        <v>136</v>
      </c>
      <c r="M102" s="140" t="s">
        <v>92</v>
      </c>
      <c r="N102" s="139" t="s">
        <v>309</v>
      </c>
      <c r="O102" s="141">
        <v>9</v>
      </c>
      <c r="P102" s="142" t="s">
        <v>84</v>
      </c>
      <c r="Q102" s="140" t="s">
        <v>151</v>
      </c>
      <c r="R102" s="143">
        <v>420</v>
      </c>
      <c r="S102" s="144">
        <f>C102*R102</f>
        <v>0</v>
      </c>
      <c r="T102" s="145">
        <f t="shared" ref="T102:T124" si="5">R102/400</f>
        <v>1.05</v>
      </c>
      <c r="U102" s="146">
        <f>T102*C102</f>
        <v>0</v>
      </c>
    </row>
    <row r="103" spans="1:21" s="51" customFormat="1" ht="16.5" x14ac:dyDescent="0.3">
      <c r="A103" s="62" t="s">
        <v>488</v>
      </c>
      <c r="B103" s="63">
        <v>686</v>
      </c>
      <c r="C103" s="130"/>
      <c r="D103" s="64">
        <f t="array" ref="D103">_xlfn.IFS(Q103="9x9",C103/24,Q103="11x11",C103/15,Q103="Ø 12",C103/12,Q103="Ø 13",C103/12,Q103="Ø 14",C103/11,Q103="Ø 15",C103/9,Q103="Ø 17",C103/7,Q103="Ø 19",C103/6,Q103="Ø 21",C103/4,Q103="Ø 27",C103,Q103="Ø 22",C103/4,Q103="Ø 26",C103/2)</f>
        <v>0</v>
      </c>
      <c r="E103" s="65" t="s">
        <v>113</v>
      </c>
      <c r="F103" s="66"/>
      <c r="G103" s="124" t="s">
        <v>489</v>
      </c>
      <c r="H103" s="67" t="s">
        <v>484</v>
      </c>
      <c r="I103" s="68" t="s">
        <v>67</v>
      </c>
      <c r="J103" s="69" t="s">
        <v>119</v>
      </c>
      <c r="K103" s="69" t="s">
        <v>131</v>
      </c>
      <c r="L103" s="69" t="s">
        <v>70</v>
      </c>
      <c r="M103" s="70" t="s">
        <v>73</v>
      </c>
      <c r="N103" s="69" t="s">
        <v>309</v>
      </c>
      <c r="O103" s="71">
        <v>9</v>
      </c>
      <c r="P103" s="72" t="s">
        <v>84</v>
      </c>
      <c r="Q103" s="70" t="s">
        <v>151</v>
      </c>
      <c r="R103" s="73">
        <v>420</v>
      </c>
      <c r="S103" s="74">
        <f>C103*R103</f>
        <v>0</v>
      </c>
      <c r="T103" s="75">
        <f t="shared" si="5"/>
        <v>1.05</v>
      </c>
      <c r="U103" s="76">
        <f>T103*C103</f>
        <v>0</v>
      </c>
    </row>
    <row r="104" spans="1:21" s="51" customFormat="1" ht="16.5" x14ac:dyDescent="0.3">
      <c r="A104" s="131" t="s">
        <v>493</v>
      </c>
      <c r="B104" s="132">
        <v>204</v>
      </c>
      <c r="C104" s="130"/>
      <c r="D104" s="133">
        <f t="array" ref="D104">_xlfn.IFS(Q104="9x9",C104/24,Q104="11x11",C104/15,Q104="Ø 12",C104/12,Q104="Ø 13",C104/12,Q104="Ø 14",C104/11,Q104="Ø 15",C104/9,Q104="Ø 17",C104/7,Q104="Ø 19",C104/6,Q104="Ø 21",C104/4,Q104="Ø 27",C104,Q104="Ø 22",C104/4,Q104="Ø 26",C104/2)</f>
        <v>0</v>
      </c>
      <c r="E104" s="134"/>
      <c r="F104" s="135"/>
      <c r="G104" s="136" t="s">
        <v>494</v>
      </c>
      <c r="H104" s="137" t="s">
        <v>491</v>
      </c>
      <c r="I104" s="138" t="s">
        <v>67</v>
      </c>
      <c r="J104" s="139" t="s">
        <v>119</v>
      </c>
      <c r="K104" s="139" t="s">
        <v>131</v>
      </c>
      <c r="L104" s="139" t="s">
        <v>115</v>
      </c>
      <c r="M104" s="140" t="s">
        <v>170</v>
      </c>
      <c r="N104" s="139" t="s">
        <v>492</v>
      </c>
      <c r="O104" s="141">
        <v>12</v>
      </c>
      <c r="P104" s="142" t="s">
        <v>150</v>
      </c>
      <c r="Q104" s="140" t="s">
        <v>154</v>
      </c>
      <c r="R104" s="143">
        <v>650</v>
      </c>
      <c r="S104" s="144">
        <f>C104*R104</f>
        <v>0</v>
      </c>
      <c r="T104" s="145">
        <f t="shared" si="5"/>
        <v>1.625</v>
      </c>
      <c r="U104" s="146">
        <f>T104*C104</f>
        <v>0</v>
      </c>
    </row>
    <row r="105" spans="1:21" s="51" customFormat="1" ht="16.5" x14ac:dyDescent="0.3">
      <c r="A105" s="62" t="s">
        <v>496</v>
      </c>
      <c r="B105" s="63">
        <v>41</v>
      </c>
      <c r="C105" s="130"/>
      <c r="D105" s="64">
        <f t="array" ref="D105">_xlfn.IFS(Q105="9x9",C105/24,Q105="11x11",C105/15,Q105="Ø 12",C105/12,Q105="Ø 13",C105/12,Q105="Ø 14",C105/11,Q105="Ø 15",C105/9,Q105="Ø 17",C105/7,Q105="Ø 19",C105/6,Q105="Ø 21",C105/4,Q105="Ø 27",C105,Q105="Ø 22",C105/4,Q105="Ø 26",C105/2)</f>
        <v>0</v>
      </c>
      <c r="E105" s="65" t="s">
        <v>76</v>
      </c>
      <c r="F105" s="66"/>
      <c r="G105" s="124" t="s">
        <v>497</v>
      </c>
      <c r="H105" s="67" t="s">
        <v>495</v>
      </c>
      <c r="I105" s="68" t="s">
        <v>67</v>
      </c>
      <c r="J105" s="69" t="s">
        <v>119</v>
      </c>
      <c r="K105" s="69" t="s">
        <v>498</v>
      </c>
      <c r="L105" s="69" t="s">
        <v>70</v>
      </c>
      <c r="M105" s="70" t="s">
        <v>110</v>
      </c>
      <c r="N105" s="69" t="s">
        <v>134</v>
      </c>
      <c r="O105" s="71">
        <v>6</v>
      </c>
      <c r="P105" s="72" t="s">
        <v>87</v>
      </c>
      <c r="Q105" s="70" t="s">
        <v>74</v>
      </c>
      <c r="R105" s="73">
        <v>920</v>
      </c>
      <c r="S105" s="74">
        <f>C105*R105</f>
        <v>0</v>
      </c>
      <c r="T105" s="75">
        <f t="shared" si="5"/>
        <v>2.2999999999999998</v>
      </c>
      <c r="U105" s="76">
        <f>T105*C105</f>
        <v>0</v>
      </c>
    </row>
    <row r="106" spans="1:21" s="51" customFormat="1" ht="16.5" x14ac:dyDescent="0.3">
      <c r="A106" s="131" t="s">
        <v>499</v>
      </c>
      <c r="B106" s="132">
        <v>126</v>
      </c>
      <c r="C106" s="130"/>
      <c r="D106" s="133">
        <f t="array" ref="D106">_xlfn.IFS(Q106="9x9",C106/24,Q106="11x11",C106/15,Q106="Ø 12",C106/12,Q106="Ø 13",C106/12,Q106="Ø 14",C106/11,Q106="Ø 15",C106/9,Q106="Ø 17",C106/7,Q106="Ø 19",C106/6,Q106="Ø 21",C106/4,Q106="Ø 27",C106,Q106="Ø 22",C106/4,Q106="Ø 26",C106/2)</f>
        <v>0</v>
      </c>
      <c r="E106" s="134" t="s">
        <v>76</v>
      </c>
      <c r="F106" s="135"/>
      <c r="G106" s="136" t="s">
        <v>500</v>
      </c>
      <c r="H106" s="137" t="s">
        <v>501</v>
      </c>
      <c r="I106" s="138" t="s">
        <v>79</v>
      </c>
      <c r="J106" s="139" t="s">
        <v>68</v>
      </c>
      <c r="K106" s="139" t="s">
        <v>248</v>
      </c>
      <c r="L106" s="139" t="s">
        <v>70</v>
      </c>
      <c r="M106" s="140" t="s">
        <v>502</v>
      </c>
      <c r="N106" s="139" t="s">
        <v>72</v>
      </c>
      <c r="O106" s="141">
        <v>5</v>
      </c>
      <c r="P106" s="142" t="s">
        <v>159</v>
      </c>
      <c r="Q106" s="140" t="s">
        <v>74</v>
      </c>
      <c r="R106" s="143">
        <v>840</v>
      </c>
      <c r="S106" s="144">
        <f>C106*R106</f>
        <v>0</v>
      </c>
      <c r="T106" s="145">
        <f t="shared" si="5"/>
        <v>2.1</v>
      </c>
      <c r="U106" s="146">
        <f>T106*C106</f>
        <v>0</v>
      </c>
    </row>
    <row r="107" spans="1:21" s="51" customFormat="1" ht="16.5" x14ac:dyDescent="0.3">
      <c r="A107" s="62" t="s">
        <v>503</v>
      </c>
      <c r="B107" s="63">
        <v>3311</v>
      </c>
      <c r="C107" s="130"/>
      <c r="D107" s="64">
        <f t="array" ref="D107">_xlfn.IFS(Q107="9x9",C107/24,Q107="11x11",C107/15,Q107="Ø 12",C107/12,Q107="Ø 13",C107/12,Q107="Ø 14",C107/11,Q107="Ø 15",C107/9,Q107="Ø 17",C107/7,Q107="Ø 19",C107/6,Q107="Ø 21",C107/4,Q107="Ø 27",C107,Q107="Ø 22",C107/4,Q107="Ø 26",C107/2)</f>
        <v>0</v>
      </c>
      <c r="E107" s="65"/>
      <c r="F107" s="66"/>
      <c r="G107" s="124" t="s">
        <v>504</v>
      </c>
      <c r="H107" s="67" t="s">
        <v>505</v>
      </c>
      <c r="I107" s="68" t="s">
        <v>130</v>
      </c>
      <c r="J107" s="69" t="s">
        <v>68</v>
      </c>
      <c r="K107" s="69" t="s">
        <v>125</v>
      </c>
      <c r="L107" s="69" t="s">
        <v>172</v>
      </c>
      <c r="M107" s="70" t="s">
        <v>100</v>
      </c>
      <c r="N107" s="69" t="s">
        <v>506</v>
      </c>
      <c r="O107" s="71">
        <v>9</v>
      </c>
      <c r="P107" s="72" t="s">
        <v>100</v>
      </c>
      <c r="Q107" s="70" t="s">
        <v>151</v>
      </c>
      <c r="R107" s="73">
        <v>420</v>
      </c>
      <c r="S107" s="74">
        <f>C107*R107</f>
        <v>0</v>
      </c>
      <c r="T107" s="75">
        <f t="shared" si="5"/>
        <v>1.05</v>
      </c>
      <c r="U107" s="76">
        <f>T107*C107</f>
        <v>0</v>
      </c>
    </row>
    <row r="108" spans="1:21" s="51" customFormat="1" ht="16.5" x14ac:dyDescent="0.3">
      <c r="A108" s="131" t="s">
        <v>508</v>
      </c>
      <c r="B108" s="132">
        <v>450</v>
      </c>
      <c r="C108" s="130"/>
      <c r="D108" s="133">
        <f t="array" ref="D108">_xlfn.IFS(Q108="9x9",C108/24,Q108="11x11",C108/15,Q108="Ø 12",C108/12,Q108="Ø 13",C108/12,Q108="Ø 14",C108/11,Q108="Ø 15",C108/9,Q108="Ø 17",C108/7,Q108="Ø 19",C108/6,Q108="Ø 21",C108/4,Q108="Ø 27",C108,Q108="Ø 22",C108/4,Q108="Ø 26",C108/2)</f>
        <v>0</v>
      </c>
      <c r="E108" s="134" t="s">
        <v>113</v>
      </c>
      <c r="F108" s="135"/>
      <c r="G108" s="136" t="s">
        <v>509</v>
      </c>
      <c r="H108" s="137" t="s">
        <v>507</v>
      </c>
      <c r="I108" s="138" t="s">
        <v>67</v>
      </c>
      <c r="J108" s="139" t="s">
        <v>119</v>
      </c>
      <c r="K108" s="139" t="s">
        <v>131</v>
      </c>
      <c r="L108" s="139" t="s">
        <v>132</v>
      </c>
      <c r="M108" s="140" t="s">
        <v>92</v>
      </c>
      <c r="N108" s="139" t="s">
        <v>134</v>
      </c>
      <c r="O108" s="141">
        <v>6</v>
      </c>
      <c r="P108" s="142" t="s">
        <v>87</v>
      </c>
      <c r="Q108" s="140" t="s">
        <v>88</v>
      </c>
      <c r="R108" s="143">
        <v>840</v>
      </c>
      <c r="S108" s="144">
        <f>C108*R108</f>
        <v>0</v>
      </c>
      <c r="T108" s="145">
        <f t="shared" si="5"/>
        <v>2.1</v>
      </c>
      <c r="U108" s="146">
        <f>T108*C108</f>
        <v>0</v>
      </c>
    </row>
    <row r="109" spans="1:21" s="51" customFormat="1" ht="16.5" x14ac:dyDescent="0.3">
      <c r="A109" s="62" t="s">
        <v>512</v>
      </c>
      <c r="B109" s="63">
        <v>1650</v>
      </c>
      <c r="C109" s="130"/>
      <c r="D109" s="64">
        <f t="array" ref="D109">_xlfn.IFS(Q109="9x9",C109/24,Q109="11x11",C109/15,Q109="Ø 12",C109/12,Q109="Ø 13",C109/12,Q109="Ø 14",C109/11,Q109="Ø 15",C109/9,Q109="Ø 17",C109/7,Q109="Ø 19",C109/6,Q109="Ø 21",C109/4,Q109="Ø 27",C109,Q109="Ø 22",C109/4,Q109="Ø 26",C109/2)</f>
        <v>0</v>
      </c>
      <c r="E109" s="65" t="s">
        <v>113</v>
      </c>
      <c r="F109" s="66"/>
      <c r="G109" s="124" t="s">
        <v>513</v>
      </c>
      <c r="H109" s="67" t="s">
        <v>511</v>
      </c>
      <c r="I109" s="68" t="s">
        <v>79</v>
      </c>
      <c r="J109" s="69" t="s">
        <v>119</v>
      </c>
      <c r="K109" s="69" t="s">
        <v>95</v>
      </c>
      <c r="L109" s="69" t="s">
        <v>120</v>
      </c>
      <c r="M109" s="70" t="s">
        <v>514</v>
      </c>
      <c r="N109" s="69" t="s">
        <v>515</v>
      </c>
      <c r="O109" s="71">
        <v>6</v>
      </c>
      <c r="P109" s="72" t="s">
        <v>87</v>
      </c>
      <c r="Q109" s="70" t="s">
        <v>88</v>
      </c>
      <c r="R109" s="73">
        <v>840</v>
      </c>
      <c r="S109" s="74">
        <f>C109*R109</f>
        <v>0</v>
      </c>
      <c r="T109" s="75">
        <f t="shared" si="5"/>
        <v>2.1</v>
      </c>
      <c r="U109" s="76">
        <f>T109*C109</f>
        <v>0</v>
      </c>
    </row>
    <row r="110" spans="1:21" s="51" customFormat="1" ht="16.5" x14ac:dyDescent="0.3">
      <c r="A110" s="131" t="s">
        <v>516</v>
      </c>
      <c r="B110" s="132">
        <v>197</v>
      </c>
      <c r="C110" s="130"/>
      <c r="D110" s="133">
        <f t="array" ref="D110">_xlfn.IFS(Q110="9x9",C110/24,Q110="11x11",C110/15,Q110="Ø 12",C110/12,Q110="Ø 13",C110/12,Q110="Ø 14",C110/11,Q110="Ø 15",C110/9,Q110="Ø 17",C110/7,Q110="Ø 19",C110/6,Q110="Ø 21",C110/4,Q110="Ø 27",C110,Q110="Ø 22",C110/4,Q110="Ø 26",C110/2)</f>
        <v>0</v>
      </c>
      <c r="E110" s="134" t="s">
        <v>76</v>
      </c>
      <c r="F110" s="135"/>
      <c r="G110" s="136" t="s">
        <v>517</v>
      </c>
      <c r="H110" s="137" t="s">
        <v>511</v>
      </c>
      <c r="I110" s="138" t="s">
        <v>79</v>
      </c>
      <c r="J110" s="139" t="s">
        <v>119</v>
      </c>
      <c r="K110" s="139" t="s">
        <v>518</v>
      </c>
      <c r="L110" s="139" t="s">
        <v>330</v>
      </c>
      <c r="M110" s="140" t="s">
        <v>108</v>
      </c>
      <c r="N110" s="139" t="s">
        <v>515</v>
      </c>
      <c r="O110" s="141">
        <v>6</v>
      </c>
      <c r="P110" s="142" t="s">
        <v>87</v>
      </c>
      <c r="Q110" s="140" t="s">
        <v>88</v>
      </c>
      <c r="R110" s="143">
        <v>840</v>
      </c>
      <c r="S110" s="144">
        <f>C110*R110</f>
        <v>0</v>
      </c>
      <c r="T110" s="145">
        <f t="shared" si="5"/>
        <v>2.1</v>
      </c>
      <c r="U110" s="146">
        <f>T110*C110</f>
        <v>0</v>
      </c>
    </row>
    <row r="111" spans="1:21" s="51" customFormat="1" ht="16.5" x14ac:dyDescent="0.3">
      <c r="A111" s="62" t="s">
        <v>519</v>
      </c>
      <c r="B111" s="63">
        <v>90</v>
      </c>
      <c r="C111" s="130"/>
      <c r="D111" s="64">
        <f t="array" ref="D111">_xlfn.IFS(Q111="9x9",C111/24,Q111="11x11",C111/15,Q111="Ø 12",C111/12,Q111="Ø 13",C111/12,Q111="Ø 14",C111/11,Q111="Ø 15",C111/9,Q111="Ø 17",C111/7,Q111="Ø 19",C111/6,Q111="Ø 21",C111/4,Q111="Ø 27",C111,Q111="Ø 22",C111/4,Q111="Ø 26",C111/2)</f>
        <v>0</v>
      </c>
      <c r="E111" s="65" t="s">
        <v>76</v>
      </c>
      <c r="F111" s="66"/>
      <c r="G111" s="124" t="s">
        <v>520</v>
      </c>
      <c r="H111" s="67" t="s">
        <v>511</v>
      </c>
      <c r="I111" s="68" t="s">
        <v>79</v>
      </c>
      <c r="J111" s="69" t="s">
        <v>119</v>
      </c>
      <c r="K111" s="69" t="s">
        <v>315</v>
      </c>
      <c r="L111" s="69" t="s">
        <v>132</v>
      </c>
      <c r="M111" s="70" t="s">
        <v>108</v>
      </c>
      <c r="N111" s="69" t="s">
        <v>515</v>
      </c>
      <c r="O111" s="71">
        <v>6</v>
      </c>
      <c r="P111" s="72" t="s">
        <v>87</v>
      </c>
      <c r="Q111" s="70" t="s">
        <v>88</v>
      </c>
      <c r="R111" s="73">
        <v>840</v>
      </c>
      <c r="S111" s="74">
        <f>C111*R111</f>
        <v>0</v>
      </c>
      <c r="T111" s="75">
        <f t="shared" si="5"/>
        <v>2.1</v>
      </c>
      <c r="U111" s="76">
        <f>T111*C111</f>
        <v>0</v>
      </c>
    </row>
    <row r="112" spans="1:21" s="51" customFormat="1" ht="16.5" x14ac:dyDescent="0.3">
      <c r="A112" s="131" t="s">
        <v>521</v>
      </c>
      <c r="B112" s="132">
        <v>154</v>
      </c>
      <c r="C112" s="130"/>
      <c r="D112" s="133">
        <f t="array" ref="D112">_xlfn.IFS(Q112="9x9",C112/24,Q112="11x11",C112/15,Q112="Ø 12",C112/12,Q112="Ø 13",C112/12,Q112="Ø 14",C112/11,Q112="Ø 15",C112/9,Q112="Ø 17",C112/7,Q112="Ø 19",C112/6,Q112="Ø 21",C112/4,Q112="Ø 27",C112,Q112="Ø 22",C112/4,Q112="Ø 26",C112/2)</f>
        <v>0</v>
      </c>
      <c r="E112" s="134" t="s">
        <v>76</v>
      </c>
      <c r="F112" s="135"/>
      <c r="G112" s="136" t="s">
        <v>522</v>
      </c>
      <c r="H112" s="137" t="s">
        <v>511</v>
      </c>
      <c r="I112" s="138" t="s">
        <v>79</v>
      </c>
      <c r="J112" s="139" t="s">
        <v>119</v>
      </c>
      <c r="K112" s="139" t="s">
        <v>143</v>
      </c>
      <c r="L112" s="139" t="s">
        <v>139</v>
      </c>
      <c r="M112" s="140" t="s">
        <v>126</v>
      </c>
      <c r="N112" s="139" t="s">
        <v>515</v>
      </c>
      <c r="O112" s="141">
        <v>6</v>
      </c>
      <c r="P112" s="142" t="s">
        <v>87</v>
      </c>
      <c r="Q112" s="140" t="s">
        <v>88</v>
      </c>
      <c r="R112" s="143">
        <v>840</v>
      </c>
      <c r="S112" s="144">
        <f>C112*R112</f>
        <v>0</v>
      </c>
      <c r="T112" s="145">
        <f t="shared" si="5"/>
        <v>2.1</v>
      </c>
      <c r="U112" s="146">
        <f>T112*C112</f>
        <v>0</v>
      </c>
    </row>
    <row r="113" spans="1:21" s="51" customFormat="1" ht="16.5" x14ac:dyDescent="0.3">
      <c r="A113" s="62" t="s">
        <v>523</v>
      </c>
      <c r="B113" s="63">
        <v>162</v>
      </c>
      <c r="C113" s="130"/>
      <c r="D113" s="64">
        <f t="array" ref="D113">_xlfn.IFS(Q113="9x9",C113/24,Q113="11x11",C113/15,Q113="Ø 12",C113/12,Q113="Ø 13",C113/12,Q113="Ø 14",C113/11,Q113="Ø 15",C113/9,Q113="Ø 17",C113/7,Q113="Ø 19",C113/6,Q113="Ø 21",C113/4,Q113="Ø 27",C113,Q113="Ø 22",C113/4,Q113="Ø 26",C113/2)</f>
        <v>0</v>
      </c>
      <c r="E113" s="65" t="s">
        <v>76</v>
      </c>
      <c r="F113" s="66"/>
      <c r="G113" s="124" t="s">
        <v>524</v>
      </c>
      <c r="H113" s="67" t="s">
        <v>511</v>
      </c>
      <c r="I113" s="68" t="s">
        <v>67</v>
      </c>
      <c r="J113" s="69" t="s">
        <v>119</v>
      </c>
      <c r="K113" s="69" t="s">
        <v>106</v>
      </c>
      <c r="L113" s="69" t="s">
        <v>216</v>
      </c>
      <c r="M113" s="70" t="s">
        <v>133</v>
      </c>
      <c r="N113" s="69" t="s">
        <v>515</v>
      </c>
      <c r="O113" s="71">
        <v>6</v>
      </c>
      <c r="P113" s="72" t="s">
        <v>87</v>
      </c>
      <c r="Q113" s="70" t="s">
        <v>88</v>
      </c>
      <c r="R113" s="73">
        <v>840</v>
      </c>
      <c r="S113" s="74">
        <f>C113*R113</f>
        <v>0</v>
      </c>
      <c r="T113" s="75">
        <f t="shared" si="5"/>
        <v>2.1</v>
      </c>
      <c r="U113" s="76">
        <f>T113*C113</f>
        <v>0</v>
      </c>
    </row>
    <row r="114" spans="1:21" s="51" customFormat="1" ht="16.5" x14ac:dyDescent="0.3">
      <c r="A114" s="131" t="s">
        <v>525</v>
      </c>
      <c r="B114" s="132">
        <v>1625</v>
      </c>
      <c r="C114" s="130"/>
      <c r="D114" s="133">
        <f t="array" ref="D114">_xlfn.IFS(Q114="9x9",C114/24,Q114="11x11",C114/15,Q114="Ø 12",C114/12,Q114="Ø 13",C114/12,Q114="Ø 14",C114/11,Q114="Ø 15",C114/9,Q114="Ø 17",C114/7,Q114="Ø 19",C114/6,Q114="Ø 21",C114/4,Q114="Ø 27",C114,Q114="Ø 22",C114/4,Q114="Ø 26",C114/2)</f>
        <v>0</v>
      </c>
      <c r="E114" s="134" t="s">
        <v>76</v>
      </c>
      <c r="F114" s="135"/>
      <c r="G114" s="136" t="s">
        <v>526</v>
      </c>
      <c r="H114" s="137" t="s">
        <v>527</v>
      </c>
      <c r="I114" s="138" t="s">
        <v>67</v>
      </c>
      <c r="J114" s="139" t="s">
        <v>68</v>
      </c>
      <c r="K114" s="139" t="s">
        <v>131</v>
      </c>
      <c r="L114" s="139" t="s">
        <v>132</v>
      </c>
      <c r="M114" s="140" t="s">
        <v>157</v>
      </c>
      <c r="N114" s="139" t="s">
        <v>134</v>
      </c>
      <c r="O114" s="141">
        <v>6</v>
      </c>
      <c r="P114" s="142" t="s">
        <v>87</v>
      </c>
      <c r="Q114" s="140" t="s">
        <v>88</v>
      </c>
      <c r="R114" s="143">
        <v>840</v>
      </c>
      <c r="S114" s="144">
        <f>C114*R114</f>
        <v>0</v>
      </c>
      <c r="T114" s="145">
        <f t="shared" si="5"/>
        <v>2.1</v>
      </c>
      <c r="U114" s="146">
        <f>T114*C114</f>
        <v>0</v>
      </c>
    </row>
    <row r="115" spans="1:21" s="51" customFormat="1" ht="16.5" x14ac:dyDescent="0.3">
      <c r="A115" s="62" t="s">
        <v>528</v>
      </c>
      <c r="B115" s="63">
        <v>512</v>
      </c>
      <c r="C115" s="130"/>
      <c r="D115" s="64">
        <f t="array" ref="D115">_xlfn.IFS(Q115="9x9",C115/24,Q115="11x11",C115/15,Q115="Ø 12",C115/12,Q115="Ø 13",C115/12,Q115="Ø 14",C115/11,Q115="Ø 15",C115/9,Q115="Ø 17",C115/7,Q115="Ø 19",C115/6,Q115="Ø 21",C115/4,Q115="Ø 27",C115,Q115="Ø 22",C115/4,Q115="Ø 26",C115/2)</f>
        <v>0</v>
      </c>
      <c r="E115" s="65" t="s">
        <v>76</v>
      </c>
      <c r="F115" s="66"/>
      <c r="G115" s="124" t="s">
        <v>529</v>
      </c>
      <c r="H115" s="67" t="s">
        <v>530</v>
      </c>
      <c r="I115" s="68" t="s">
        <v>67</v>
      </c>
      <c r="J115" s="69" t="s">
        <v>119</v>
      </c>
      <c r="K115" s="69" t="s">
        <v>167</v>
      </c>
      <c r="L115" s="69" t="s">
        <v>531</v>
      </c>
      <c r="M115" s="70" t="s">
        <v>100</v>
      </c>
      <c r="N115" s="69" t="s">
        <v>474</v>
      </c>
      <c r="O115" s="71">
        <v>9</v>
      </c>
      <c r="P115" s="72" t="s">
        <v>84</v>
      </c>
      <c r="Q115" s="70" t="s">
        <v>88</v>
      </c>
      <c r="R115" s="73">
        <v>840</v>
      </c>
      <c r="S115" s="74">
        <f>C115*R115</f>
        <v>0</v>
      </c>
      <c r="T115" s="75">
        <f t="shared" si="5"/>
        <v>2.1</v>
      </c>
      <c r="U115" s="76">
        <f>T115*C115</f>
        <v>0</v>
      </c>
    </row>
    <row r="116" spans="1:21" s="51" customFormat="1" ht="16.5" x14ac:dyDescent="0.3">
      <c r="A116" s="131" t="s">
        <v>532</v>
      </c>
      <c r="B116" s="132">
        <v>161</v>
      </c>
      <c r="C116" s="130"/>
      <c r="D116" s="133">
        <f t="array" ref="D116">_xlfn.IFS(Q116="9x9",C116/24,Q116="11x11",C116/15,Q116="Ø 12",C116/12,Q116="Ø 13",C116/12,Q116="Ø 14",C116/11,Q116="Ø 15",C116/9,Q116="Ø 17",C116/7,Q116="Ø 19",C116/6,Q116="Ø 21",C116/4,Q116="Ø 27",C116,Q116="Ø 22",C116/4,Q116="Ø 26",C116/2)</f>
        <v>0</v>
      </c>
      <c r="E116" s="134" t="s">
        <v>76</v>
      </c>
      <c r="F116" s="135"/>
      <c r="G116" s="136" t="s">
        <v>529</v>
      </c>
      <c r="H116" s="137" t="s">
        <v>530</v>
      </c>
      <c r="I116" s="138" t="s">
        <v>67</v>
      </c>
      <c r="J116" s="139" t="s">
        <v>119</v>
      </c>
      <c r="K116" s="139" t="s">
        <v>167</v>
      </c>
      <c r="L116" s="139" t="s">
        <v>531</v>
      </c>
      <c r="M116" s="140" t="s">
        <v>100</v>
      </c>
      <c r="N116" s="139" t="s">
        <v>474</v>
      </c>
      <c r="O116" s="141">
        <v>9</v>
      </c>
      <c r="P116" s="142" t="s">
        <v>84</v>
      </c>
      <c r="Q116" s="140" t="s">
        <v>74</v>
      </c>
      <c r="R116" s="143">
        <v>920</v>
      </c>
      <c r="S116" s="144">
        <f>C116*R116</f>
        <v>0</v>
      </c>
      <c r="T116" s="145">
        <f t="shared" si="5"/>
        <v>2.2999999999999998</v>
      </c>
      <c r="U116" s="146">
        <f>T116*C116</f>
        <v>0</v>
      </c>
    </row>
    <row r="117" spans="1:21" s="51" customFormat="1" ht="16.5" x14ac:dyDescent="0.3">
      <c r="A117" s="62" t="s">
        <v>533</v>
      </c>
      <c r="B117" s="63">
        <v>313</v>
      </c>
      <c r="C117" s="130"/>
      <c r="D117" s="64">
        <f t="array" ref="D117">_xlfn.IFS(Q117="9x9",C117/24,Q117="11x11",C117/15,Q117="Ø 12",C117/12,Q117="Ø 13",C117/12,Q117="Ø 14",C117/11,Q117="Ø 15",C117/9,Q117="Ø 17",C117/7,Q117="Ø 19",C117/6,Q117="Ø 21",C117/4,Q117="Ø 27",C117,Q117="Ø 22",C117/4,Q117="Ø 26",C117/2)</f>
        <v>0</v>
      </c>
      <c r="E117" s="65" t="s">
        <v>76</v>
      </c>
      <c r="F117" s="66"/>
      <c r="G117" s="124" t="s">
        <v>534</v>
      </c>
      <c r="H117" s="67" t="s">
        <v>530</v>
      </c>
      <c r="I117" s="68" t="s">
        <v>67</v>
      </c>
      <c r="J117" s="69" t="s">
        <v>119</v>
      </c>
      <c r="K117" s="69" t="s">
        <v>167</v>
      </c>
      <c r="L117" s="69" t="s">
        <v>147</v>
      </c>
      <c r="M117" s="70" t="s">
        <v>260</v>
      </c>
      <c r="N117" s="69" t="s">
        <v>474</v>
      </c>
      <c r="O117" s="71">
        <v>9</v>
      </c>
      <c r="P117" s="72" t="s">
        <v>84</v>
      </c>
      <c r="Q117" s="70" t="s">
        <v>74</v>
      </c>
      <c r="R117" s="73">
        <v>920</v>
      </c>
      <c r="S117" s="74">
        <f>C117*R117</f>
        <v>0</v>
      </c>
      <c r="T117" s="75">
        <f t="shared" si="5"/>
        <v>2.2999999999999998</v>
      </c>
      <c r="U117" s="76">
        <f>T117*C117</f>
        <v>0</v>
      </c>
    </row>
    <row r="118" spans="1:21" s="51" customFormat="1" ht="16.5" x14ac:dyDescent="0.3">
      <c r="A118" s="131" t="s">
        <v>535</v>
      </c>
      <c r="B118" s="132">
        <v>2289</v>
      </c>
      <c r="C118" s="130"/>
      <c r="D118" s="133">
        <f t="array" ref="D118">_xlfn.IFS(Q118="9x9",C118/24,Q118="11x11",C118/15,Q118="Ø 12",C118/12,Q118="Ø 13",C118/12,Q118="Ø 14",C118/11,Q118="Ø 15",C118/9,Q118="Ø 17",C118/7,Q118="Ø 19",C118/6,Q118="Ø 21",C118/4,Q118="Ø 27",C118,Q118="Ø 22",C118/4,Q118="Ø 26",C118/2)</f>
        <v>0</v>
      </c>
      <c r="E118" s="134" t="s">
        <v>76</v>
      </c>
      <c r="F118" s="135"/>
      <c r="G118" s="136" t="s">
        <v>536</v>
      </c>
      <c r="H118" s="137" t="s">
        <v>537</v>
      </c>
      <c r="I118" s="138" t="s">
        <v>79</v>
      </c>
      <c r="J118" s="139" t="s">
        <v>68</v>
      </c>
      <c r="K118" s="139" t="s">
        <v>80</v>
      </c>
      <c r="L118" s="139" t="s">
        <v>81</v>
      </c>
      <c r="M118" s="140" t="s">
        <v>86</v>
      </c>
      <c r="N118" s="139" t="s">
        <v>538</v>
      </c>
      <c r="O118" s="141">
        <v>9</v>
      </c>
      <c r="P118" s="142" t="s">
        <v>84</v>
      </c>
      <c r="Q118" s="140" t="s">
        <v>74</v>
      </c>
      <c r="R118" s="143">
        <v>920</v>
      </c>
      <c r="S118" s="144">
        <f>C118*R118</f>
        <v>0</v>
      </c>
      <c r="T118" s="145">
        <f t="shared" si="5"/>
        <v>2.2999999999999998</v>
      </c>
      <c r="U118" s="146">
        <f>T118*C118</f>
        <v>0</v>
      </c>
    </row>
    <row r="119" spans="1:21" s="51" customFormat="1" ht="16.5" x14ac:dyDescent="0.3">
      <c r="A119" s="62" t="s">
        <v>539</v>
      </c>
      <c r="B119" s="63">
        <v>386</v>
      </c>
      <c r="C119" s="130"/>
      <c r="D119" s="64">
        <f t="array" ref="D119">_xlfn.IFS(Q119="9x9",C119/24,Q119="11x11",C119/15,Q119="Ø 12",C119/12,Q119="Ø 13",C119/12,Q119="Ø 14",C119/11,Q119="Ø 15",C119/9,Q119="Ø 17",C119/7,Q119="Ø 19",C119/6,Q119="Ø 21",C119/4,Q119="Ø 27",C119,Q119="Ø 22",C119/4,Q119="Ø 26",C119/2)</f>
        <v>0</v>
      </c>
      <c r="E119" s="65"/>
      <c r="F119" s="66"/>
      <c r="G119" s="124" t="s">
        <v>540</v>
      </c>
      <c r="H119" s="67" t="s">
        <v>537</v>
      </c>
      <c r="I119" s="68" t="s">
        <v>79</v>
      </c>
      <c r="J119" s="69" t="s">
        <v>174</v>
      </c>
      <c r="K119" s="69" t="s">
        <v>541</v>
      </c>
      <c r="L119" s="69" t="s">
        <v>158</v>
      </c>
      <c r="M119" s="70" t="s">
        <v>117</v>
      </c>
      <c r="N119" s="69" t="s">
        <v>538</v>
      </c>
      <c r="O119" s="71">
        <v>9</v>
      </c>
      <c r="P119" s="72" t="s">
        <v>84</v>
      </c>
      <c r="Q119" s="70" t="s">
        <v>91</v>
      </c>
      <c r="R119" s="73">
        <v>620</v>
      </c>
      <c r="S119" s="74">
        <f>C119*R119</f>
        <v>0</v>
      </c>
      <c r="T119" s="75">
        <f t="shared" si="5"/>
        <v>1.55</v>
      </c>
      <c r="U119" s="76">
        <f>T119*C119</f>
        <v>0</v>
      </c>
    </row>
    <row r="120" spans="1:21" s="51" customFormat="1" ht="16.5" x14ac:dyDescent="0.3">
      <c r="A120" s="131" t="s">
        <v>543</v>
      </c>
      <c r="B120" s="132">
        <v>1044</v>
      </c>
      <c r="C120" s="130"/>
      <c r="D120" s="133">
        <f t="array" ref="D120">_xlfn.IFS(Q120="9x9",C120/24,Q120="11x11",C120/15,Q120="Ø 12",C120/12,Q120="Ø 13",C120/12,Q120="Ø 14",C120/11,Q120="Ø 15",C120/9,Q120="Ø 17",C120/7,Q120="Ø 19",C120/6,Q120="Ø 21",C120/4,Q120="Ø 27",C120,Q120="Ø 22",C120/4,Q120="Ø 26",C120/2)</f>
        <v>0</v>
      </c>
      <c r="E120" s="134" t="s">
        <v>76</v>
      </c>
      <c r="F120" s="135"/>
      <c r="G120" s="136" t="s">
        <v>544</v>
      </c>
      <c r="H120" s="137" t="s">
        <v>537</v>
      </c>
      <c r="I120" s="138" t="s">
        <v>67</v>
      </c>
      <c r="J120" s="139" t="s">
        <v>174</v>
      </c>
      <c r="K120" s="139" t="s">
        <v>545</v>
      </c>
      <c r="L120" s="139" t="s">
        <v>163</v>
      </c>
      <c r="M120" s="140" t="s">
        <v>483</v>
      </c>
      <c r="N120" s="139" t="s">
        <v>538</v>
      </c>
      <c r="O120" s="141">
        <v>9</v>
      </c>
      <c r="P120" s="142" t="s">
        <v>84</v>
      </c>
      <c r="Q120" s="140" t="s">
        <v>74</v>
      </c>
      <c r="R120" s="143">
        <v>920</v>
      </c>
      <c r="S120" s="144">
        <f>C120*R120</f>
        <v>0</v>
      </c>
      <c r="T120" s="145">
        <f t="shared" si="5"/>
        <v>2.2999999999999998</v>
      </c>
      <c r="U120" s="146">
        <f>T120*C120</f>
        <v>0</v>
      </c>
    </row>
    <row r="121" spans="1:21" s="51" customFormat="1" ht="16.5" x14ac:dyDescent="0.3">
      <c r="A121" s="62" t="s">
        <v>548</v>
      </c>
      <c r="B121" s="63">
        <v>61</v>
      </c>
      <c r="C121" s="130"/>
      <c r="D121" s="64">
        <f t="array" ref="D121">_xlfn.IFS(Q121="9x9",C121/24,Q121="11x11",C121/15,Q121="Ø 12",C121/12,Q121="Ø 13",C121/12,Q121="Ø 14",C121/11,Q121="Ø 15",C121/9,Q121="Ø 17",C121/7,Q121="Ø 19",C121/6,Q121="Ø 21",C121/4,Q121="Ø 27",C121,Q121="Ø 22",C121/4,Q121="Ø 26",C121/2)</f>
        <v>0</v>
      </c>
      <c r="E121" s="65" t="s">
        <v>76</v>
      </c>
      <c r="F121" s="66"/>
      <c r="G121" s="124" t="s">
        <v>546</v>
      </c>
      <c r="H121" s="67" t="s">
        <v>537</v>
      </c>
      <c r="I121" s="68" t="s">
        <v>79</v>
      </c>
      <c r="J121" s="69" t="s">
        <v>68</v>
      </c>
      <c r="K121" s="69" t="s">
        <v>547</v>
      </c>
      <c r="L121" s="69" t="s">
        <v>81</v>
      </c>
      <c r="M121" s="70" t="s">
        <v>112</v>
      </c>
      <c r="N121" s="69" t="s">
        <v>538</v>
      </c>
      <c r="O121" s="71">
        <v>9</v>
      </c>
      <c r="P121" s="72" t="s">
        <v>84</v>
      </c>
      <c r="Q121" s="70" t="s">
        <v>74</v>
      </c>
      <c r="R121" s="73">
        <v>920</v>
      </c>
      <c r="S121" s="74">
        <f>C121*R121</f>
        <v>0</v>
      </c>
      <c r="T121" s="75">
        <f t="shared" si="5"/>
        <v>2.2999999999999998</v>
      </c>
      <c r="U121" s="76">
        <f>T121*C121</f>
        <v>0</v>
      </c>
    </row>
    <row r="122" spans="1:21" s="51" customFormat="1" ht="16.5" x14ac:dyDescent="0.3">
      <c r="A122" s="131" t="s">
        <v>549</v>
      </c>
      <c r="B122" s="132">
        <v>344</v>
      </c>
      <c r="C122" s="130"/>
      <c r="D122" s="133">
        <f t="array" ref="D122">_xlfn.IFS(Q122="9x9",C122/24,Q122="11x11",C122/15,Q122="Ø 12",C122/12,Q122="Ø 13",C122/12,Q122="Ø 14",C122/11,Q122="Ø 15",C122/9,Q122="Ø 17",C122/7,Q122="Ø 19",C122/6,Q122="Ø 21",C122/4,Q122="Ø 27",C122,Q122="Ø 22",C122/4,Q122="Ø 26",C122/2)</f>
        <v>0</v>
      </c>
      <c r="E122" s="134" t="s">
        <v>76</v>
      </c>
      <c r="F122" s="135"/>
      <c r="G122" s="136" t="s">
        <v>550</v>
      </c>
      <c r="H122" s="137" t="s">
        <v>537</v>
      </c>
      <c r="I122" s="138" t="s">
        <v>79</v>
      </c>
      <c r="J122" s="139" t="s">
        <v>68</v>
      </c>
      <c r="K122" s="139" t="s">
        <v>551</v>
      </c>
      <c r="L122" s="139" t="s">
        <v>81</v>
      </c>
      <c r="M122" s="140" t="s">
        <v>159</v>
      </c>
      <c r="N122" s="139" t="s">
        <v>538</v>
      </c>
      <c r="O122" s="141">
        <v>9</v>
      </c>
      <c r="P122" s="142" t="s">
        <v>84</v>
      </c>
      <c r="Q122" s="140" t="s">
        <v>74</v>
      </c>
      <c r="R122" s="143">
        <v>920</v>
      </c>
      <c r="S122" s="144">
        <f>C122*R122</f>
        <v>0</v>
      </c>
      <c r="T122" s="145">
        <f t="shared" si="5"/>
        <v>2.2999999999999998</v>
      </c>
      <c r="U122" s="146">
        <f>T122*C122</f>
        <v>0</v>
      </c>
    </row>
    <row r="123" spans="1:21" s="51" customFormat="1" ht="16.5" x14ac:dyDescent="0.3">
      <c r="A123" s="62" t="s">
        <v>552</v>
      </c>
      <c r="B123" s="63">
        <v>267</v>
      </c>
      <c r="C123" s="130"/>
      <c r="D123" s="64">
        <f t="array" ref="D123">_xlfn.IFS(Q123="9x9",C123/24,Q123="11x11",C123/15,Q123="Ø 12",C123/12,Q123="Ø 13",C123/12,Q123="Ø 14",C123/11,Q123="Ø 15",C123/9,Q123="Ø 17",C123/7,Q123="Ø 19",C123/6,Q123="Ø 21",C123/4,Q123="Ø 27",C123,Q123="Ø 22",C123/4,Q123="Ø 26",C123/2)</f>
        <v>0</v>
      </c>
      <c r="E123" s="65" t="s">
        <v>76</v>
      </c>
      <c r="F123" s="66"/>
      <c r="G123" s="124" t="s">
        <v>553</v>
      </c>
      <c r="H123" s="67" t="s">
        <v>537</v>
      </c>
      <c r="I123" s="68" t="s">
        <v>79</v>
      </c>
      <c r="J123" s="69" t="s">
        <v>68</v>
      </c>
      <c r="K123" s="69" t="s">
        <v>551</v>
      </c>
      <c r="L123" s="69" t="s">
        <v>81</v>
      </c>
      <c r="M123" s="70" t="s">
        <v>159</v>
      </c>
      <c r="N123" s="69" t="s">
        <v>538</v>
      </c>
      <c r="O123" s="71">
        <v>9</v>
      </c>
      <c r="P123" s="72" t="s">
        <v>84</v>
      </c>
      <c r="Q123" s="70" t="s">
        <v>74</v>
      </c>
      <c r="R123" s="73">
        <v>920</v>
      </c>
      <c r="S123" s="74">
        <f>C123*R123</f>
        <v>0</v>
      </c>
      <c r="T123" s="75">
        <f t="shared" si="5"/>
        <v>2.2999999999999998</v>
      </c>
      <c r="U123" s="76">
        <f>T123*C123</f>
        <v>0</v>
      </c>
    </row>
    <row r="124" spans="1:21" s="51" customFormat="1" ht="16.5" x14ac:dyDescent="0.3">
      <c r="A124" s="131" t="s">
        <v>555</v>
      </c>
      <c r="B124" s="132">
        <v>64</v>
      </c>
      <c r="C124" s="130"/>
      <c r="D124" s="133">
        <f t="array" ref="D124">_xlfn.IFS(Q124="9x9",C124/24,Q124="11x11",C124/15,Q124="Ø 12",C124/12,Q124="Ø 13",C124/12,Q124="Ø 14",C124/11,Q124="Ø 15",C124/9,Q124="Ø 17",C124/7,Q124="Ø 19",C124/6,Q124="Ø 21",C124/4,Q124="Ø 27",C124,Q124="Ø 22",C124/4,Q124="Ø 26",C124/2)</f>
        <v>0</v>
      </c>
      <c r="E124" s="134" t="s">
        <v>76</v>
      </c>
      <c r="F124" s="135"/>
      <c r="G124" s="136" t="s">
        <v>556</v>
      </c>
      <c r="H124" s="137" t="s">
        <v>554</v>
      </c>
      <c r="I124" s="138" t="s">
        <v>79</v>
      </c>
      <c r="J124" s="139" t="s">
        <v>68</v>
      </c>
      <c r="K124" s="139" t="s">
        <v>102</v>
      </c>
      <c r="L124" s="139" t="s">
        <v>81</v>
      </c>
      <c r="M124" s="140" t="s">
        <v>159</v>
      </c>
      <c r="N124" s="139" t="s">
        <v>538</v>
      </c>
      <c r="O124" s="141">
        <v>6</v>
      </c>
      <c r="P124" s="142" t="s">
        <v>87</v>
      </c>
      <c r="Q124" s="140" t="s">
        <v>88</v>
      </c>
      <c r="R124" s="143">
        <v>840</v>
      </c>
      <c r="S124" s="144">
        <f>C124*R124</f>
        <v>0</v>
      </c>
      <c r="T124" s="145">
        <f t="shared" si="5"/>
        <v>2.1</v>
      </c>
      <c r="U124" s="146">
        <f>T124*C124</f>
        <v>0</v>
      </c>
    </row>
    <row r="125" spans="1:21" s="51" customFormat="1" ht="16.5" x14ac:dyDescent="0.3">
      <c r="A125" s="62" t="s">
        <v>559</v>
      </c>
      <c r="B125" s="63">
        <v>148</v>
      </c>
      <c r="C125" s="130"/>
      <c r="D125" s="64">
        <f t="array" ref="D125">_xlfn.IFS(Q125="9x9",C125/24,Q125="11x11",C125/15,Q125="Ø 12",C125/12,Q125="Ø 13",C125/12,Q125="Ø 14",C125/11,Q125="Ø 15",C125/9,Q125="Ø 17",C125/7,Q125="Ø 19",C125/6,Q125="Ø 21",C125/4,Q125="Ø 27",C125,Q125="Ø 22",C125/4,Q125="Ø 26",C125/2)</f>
        <v>0</v>
      </c>
      <c r="E125" s="65" t="s">
        <v>76</v>
      </c>
      <c r="F125" s="66"/>
      <c r="G125" s="124" t="s">
        <v>560</v>
      </c>
      <c r="H125" s="67" t="s">
        <v>561</v>
      </c>
      <c r="I125" s="68" t="s">
        <v>67</v>
      </c>
      <c r="J125" s="69" t="s">
        <v>562</v>
      </c>
      <c r="K125" s="69" t="s">
        <v>563</v>
      </c>
      <c r="L125" s="69" t="s">
        <v>431</v>
      </c>
      <c r="M125" s="70" t="s">
        <v>117</v>
      </c>
      <c r="N125" s="69" t="s">
        <v>564</v>
      </c>
      <c r="O125" s="71">
        <v>3</v>
      </c>
      <c r="P125" s="72" t="s">
        <v>117</v>
      </c>
      <c r="Q125" s="70" t="s">
        <v>101</v>
      </c>
      <c r="R125" s="73">
        <v>1350</v>
      </c>
      <c r="S125" s="74">
        <f>C125*R125</f>
        <v>0</v>
      </c>
      <c r="T125" s="75">
        <f t="shared" ref="T125:T128" si="6">R125/400</f>
        <v>3.375</v>
      </c>
      <c r="U125" s="76">
        <f>T125*C125</f>
        <v>0</v>
      </c>
    </row>
    <row r="126" spans="1:21" s="51" customFormat="1" ht="16.5" x14ac:dyDescent="0.3">
      <c r="A126" s="131" t="s">
        <v>571</v>
      </c>
      <c r="B126" s="132">
        <v>92</v>
      </c>
      <c r="C126" s="130"/>
      <c r="D126" s="133">
        <f t="array" ref="D126">_xlfn.IFS(Q126="9x9",C126/24,Q126="11x11",C126/15,Q126="Ø 12",C126/12,Q126="Ø 13",C126/12,Q126="Ø 14",C126/11,Q126="Ø 15",C126/9,Q126="Ø 17",C126/7,Q126="Ø 19",C126/6,Q126="Ø 21",C126/4,Q126="Ø 27",C126,Q126="Ø 22",C126/4,Q126="Ø 26",C126/2)</f>
        <v>0</v>
      </c>
      <c r="E126" s="134" t="s">
        <v>76</v>
      </c>
      <c r="F126" s="135"/>
      <c r="G126" s="136" t="s">
        <v>572</v>
      </c>
      <c r="H126" s="137" t="s">
        <v>573</v>
      </c>
      <c r="I126" s="138" t="s">
        <v>79</v>
      </c>
      <c r="J126" s="139" t="s">
        <v>68</v>
      </c>
      <c r="K126" s="139" t="s">
        <v>111</v>
      </c>
      <c r="L126" s="139" t="s">
        <v>565</v>
      </c>
      <c r="M126" s="140" t="s">
        <v>569</v>
      </c>
      <c r="N126" s="139" t="s">
        <v>566</v>
      </c>
      <c r="O126" s="141">
        <v>12</v>
      </c>
      <c r="P126" s="142" t="s">
        <v>150</v>
      </c>
      <c r="Q126" s="140" t="s">
        <v>151</v>
      </c>
      <c r="R126" s="143">
        <v>420</v>
      </c>
      <c r="S126" s="144">
        <f>C126*R126</f>
        <v>0</v>
      </c>
      <c r="T126" s="145">
        <f t="shared" si="6"/>
        <v>1.05</v>
      </c>
      <c r="U126" s="146">
        <f>T126*C126</f>
        <v>0</v>
      </c>
    </row>
    <row r="127" spans="1:21" s="51" customFormat="1" ht="16.5" x14ac:dyDescent="0.3">
      <c r="A127" s="62" t="s">
        <v>576</v>
      </c>
      <c r="B127" s="63">
        <v>91</v>
      </c>
      <c r="C127" s="130"/>
      <c r="D127" s="64">
        <f t="array" ref="D127">_xlfn.IFS(Q127="9x9",C127/24,Q127="11x11",C127/15,Q127="Ø 12",C127/12,Q127="Ø 13",C127/12,Q127="Ø 14",C127/11,Q127="Ø 15",C127/9,Q127="Ø 17",C127/7,Q127="Ø 19",C127/6,Q127="Ø 21",C127/4,Q127="Ø 27",C127,Q127="Ø 22",C127/4,Q127="Ø 26",C127/2)</f>
        <v>0</v>
      </c>
      <c r="E127" s="65" t="s">
        <v>76</v>
      </c>
      <c r="F127" s="66"/>
      <c r="G127" s="124" t="s">
        <v>577</v>
      </c>
      <c r="H127" s="67" t="s">
        <v>574</v>
      </c>
      <c r="I127" s="68" t="s">
        <v>67</v>
      </c>
      <c r="J127" s="69" t="s">
        <v>119</v>
      </c>
      <c r="K127" s="69" t="s">
        <v>131</v>
      </c>
      <c r="L127" s="69" t="s">
        <v>136</v>
      </c>
      <c r="M127" s="70" t="s">
        <v>301</v>
      </c>
      <c r="N127" s="69" t="s">
        <v>575</v>
      </c>
      <c r="O127" s="71">
        <v>6</v>
      </c>
      <c r="P127" s="72" t="s">
        <v>87</v>
      </c>
      <c r="Q127" s="70" t="s">
        <v>74</v>
      </c>
      <c r="R127" s="73">
        <v>1350</v>
      </c>
      <c r="S127" s="74">
        <f>C127*R127</f>
        <v>0</v>
      </c>
      <c r="T127" s="75">
        <f t="shared" si="6"/>
        <v>3.375</v>
      </c>
      <c r="U127" s="76">
        <f>T127*C127</f>
        <v>0</v>
      </c>
    </row>
    <row r="128" spans="1:21" s="51" customFormat="1" ht="16.5" x14ac:dyDescent="0.3">
      <c r="A128" s="131" t="s">
        <v>580</v>
      </c>
      <c r="B128" s="132">
        <v>47</v>
      </c>
      <c r="C128" s="130"/>
      <c r="D128" s="133">
        <f t="array" ref="D128">_xlfn.IFS(Q128="9x9",C128/24,Q128="11x11",C128/15,Q128="Ø 12",C128/12,Q128="Ø 13",C128/12,Q128="Ø 14",C128/11,Q128="Ø 15",C128/9,Q128="Ø 17",C128/7,Q128="Ø 19",C128/6,Q128="Ø 21",C128/4,Q128="Ø 27",C128,Q128="Ø 22",C128/4,Q128="Ø 26",C128/2)</f>
        <v>0</v>
      </c>
      <c r="E128" s="134" t="s">
        <v>76</v>
      </c>
      <c r="F128" s="135"/>
      <c r="G128" s="136" t="s">
        <v>581</v>
      </c>
      <c r="H128" s="137" t="s">
        <v>578</v>
      </c>
      <c r="I128" s="138" t="s">
        <v>79</v>
      </c>
      <c r="J128" s="139" t="s">
        <v>68</v>
      </c>
      <c r="K128" s="139" t="s">
        <v>93</v>
      </c>
      <c r="L128" s="139" t="s">
        <v>70</v>
      </c>
      <c r="M128" s="140" t="s">
        <v>170</v>
      </c>
      <c r="N128" s="139" t="s">
        <v>579</v>
      </c>
      <c r="O128" s="141">
        <v>9</v>
      </c>
      <c r="P128" s="142" t="s">
        <v>84</v>
      </c>
      <c r="Q128" s="140" t="s">
        <v>154</v>
      </c>
      <c r="R128" s="143">
        <v>650</v>
      </c>
      <c r="S128" s="144">
        <f>C128*R128</f>
        <v>0</v>
      </c>
      <c r="T128" s="145">
        <f t="shared" si="6"/>
        <v>1.625</v>
      </c>
      <c r="U128" s="146">
        <f>T128*C128</f>
        <v>0</v>
      </c>
    </row>
    <row r="129" spans="1:21" s="51" customFormat="1" ht="16.5" x14ac:dyDescent="0.3">
      <c r="A129" s="62" t="s">
        <v>583</v>
      </c>
      <c r="B129" s="63">
        <v>193</v>
      </c>
      <c r="C129" s="130"/>
      <c r="D129" s="64">
        <f t="array" ref="D129">_xlfn.IFS(Q129="9x9",C129/24,Q129="11x11",C129/15,Q129="Ø 12",C129/12,Q129="Ø 13",C129/12,Q129="Ø 14",C129/11,Q129="Ø 15",C129/9,Q129="Ø 17",C129/7,Q129="Ø 19",C129/6,Q129="Ø 21",C129/4,Q129="Ø 27",C129,Q129="Ø 22",C129/4,Q129="Ø 26",C129/2)</f>
        <v>0</v>
      </c>
      <c r="E129" s="65" t="s">
        <v>76</v>
      </c>
      <c r="F129" s="66"/>
      <c r="G129" s="124" t="s">
        <v>584</v>
      </c>
      <c r="H129" s="67" t="s">
        <v>582</v>
      </c>
      <c r="I129" s="68" t="s">
        <v>79</v>
      </c>
      <c r="J129" s="69" t="s">
        <v>68</v>
      </c>
      <c r="K129" s="69" t="s">
        <v>585</v>
      </c>
      <c r="L129" s="69" t="s">
        <v>115</v>
      </c>
      <c r="M129" s="70" t="s">
        <v>100</v>
      </c>
      <c r="N129" s="69" t="s">
        <v>579</v>
      </c>
      <c r="O129" s="71">
        <v>9</v>
      </c>
      <c r="P129" s="72" t="s">
        <v>84</v>
      </c>
      <c r="Q129" s="70" t="s">
        <v>154</v>
      </c>
      <c r="R129" s="73">
        <v>650</v>
      </c>
      <c r="S129" s="74">
        <f>C129*R129</f>
        <v>0</v>
      </c>
      <c r="T129" s="75">
        <f t="shared" ref="T129:T138" si="7">R129/400</f>
        <v>1.625</v>
      </c>
      <c r="U129" s="76">
        <f>T129*C129</f>
        <v>0</v>
      </c>
    </row>
    <row r="130" spans="1:21" s="51" customFormat="1" ht="16.5" x14ac:dyDescent="0.3">
      <c r="A130" s="131" t="s">
        <v>586</v>
      </c>
      <c r="B130" s="132">
        <v>47</v>
      </c>
      <c r="C130" s="130"/>
      <c r="D130" s="133">
        <f t="array" ref="D130">_xlfn.IFS(Q130="9x9",C130/24,Q130="11x11",C130/15,Q130="Ø 12",C130/12,Q130="Ø 13",C130/12,Q130="Ø 14",C130/11,Q130="Ø 15",C130/9,Q130="Ø 17",C130/7,Q130="Ø 19",C130/6,Q130="Ø 21",C130/4,Q130="Ø 27",C130,Q130="Ø 22",C130/4,Q130="Ø 26",C130/2)</f>
        <v>0</v>
      </c>
      <c r="E130" s="134"/>
      <c r="F130" s="135"/>
      <c r="G130" s="136" t="s">
        <v>587</v>
      </c>
      <c r="H130" s="137" t="s">
        <v>582</v>
      </c>
      <c r="I130" s="138" t="s">
        <v>79</v>
      </c>
      <c r="J130" s="139" t="s">
        <v>68</v>
      </c>
      <c r="K130" s="139" t="s">
        <v>93</v>
      </c>
      <c r="L130" s="139" t="s">
        <v>70</v>
      </c>
      <c r="M130" s="140" t="s">
        <v>170</v>
      </c>
      <c r="N130" s="139" t="s">
        <v>579</v>
      </c>
      <c r="O130" s="141">
        <v>9</v>
      </c>
      <c r="P130" s="142" t="s">
        <v>84</v>
      </c>
      <c r="Q130" s="140" t="s">
        <v>154</v>
      </c>
      <c r="R130" s="143">
        <v>650</v>
      </c>
      <c r="S130" s="144">
        <f>C130*R130</f>
        <v>0</v>
      </c>
      <c r="T130" s="145">
        <f t="shared" si="7"/>
        <v>1.625</v>
      </c>
      <c r="U130" s="146">
        <f>T130*C130</f>
        <v>0</v>
      </c>
    </row>
    <row r="131" spans="1:21" s="51" customFormat="1" ht="16.5" x14ac:dyDescent="0.3">
      <c r="A131" s="62" t="s">
        <v>590</v>
      </c>
      <c r="B131" s="63">
        <v>269</v>
      </c>
      <c r="C131" s="130"/>
      <c r="D131" s="64">
        <f t="array" ref="D131">_xlfn.IFS(Q131="9x9",C131/24,Q131="11x11",C131/15,Q131="Ø 12",C131/12,Q131="Ø 13",C131/12,Q131="Ø 14",C131/11,Q131="Ø 15",C131/9,Q131="Ø 17",C131/7,Q131="Ø 19",C131/6,Q131="Ø 21",C131/4,Q131="Ø 27",C131,Q131="Ø 22",C131/4,Q131="Ø 26",C131/2)</f>
        <v>0</v>
      </c>
      <c r="E131" s="65" t="s">
        <v>76</v>
      </c>
      <c r="F131" s="66"/>
      <c r="G131" s="124" t="s">
        <v>591</v>
      </c>
      <c r="H131" s="67" t="s">
        <v>588</v>
      </c>
      <c r="I131" s="68" t="s">
        <v>130</v>
      </c>
      <c r="J131" s="69" t="s">
        <v>119</v>
      </c>
      <c r="K131" s="69" t="s">
        <v>131</v>
      </c>
      <c r="L131" s="69" t="s">
        <v>565</v>
      </c>
      <c r="M131" s="70" t="s">
        <v>105</v>
      </c>
      <c r="N131" s="69" t="s">
        <v>589</v>
      </c>
      <c r="O131" s="71">
        <v>9</v>
      </c>
      <c r="P131" s="72" t="s">
        <v>84</v>
      </c>
      <c r="Q131" s="70" t="s">
        <v>88</v>
      </c>
      <c r="R131" s="73">
        <v>1350</v>
      </c>
      <c r="S131" s="74">
        <f>C131*R131</f>
        <v>0</v>
      </c>
      <c r="T131" s="75">
        <f t="shared" si="7"/>
        <v>3.375</v>
      </c>
      <c r="U131" s="76">
        <f>T131*C131</f>
        <v>0</v>
      </c>
    </row>
    <row r="132" spans="1:21" s="51" customFormat="1" ht="16.5" x14ac:dyDescent="0.3">
      <c r="A132" s="131" t="s">
        <v>595</v>
      </c>
      <c r="B132" s="132">
        <v>59</v>
      </c>
      <c r="C132" s="130"/>
      <c r="D132" s="133">
        <f t="array" ref="D132">_xlfn.IFS(Q132="9x9",C132/24,Q132="11x11",C132/15,Q132="Ø 12",C132/12,Q132="Ø 13",C132/12,Q132="Ø 14",C132/11,Q132="Ø 15",C132/9,Q132="Ø 17",C132/7,Q132="Ø 19",C132/6,Q132="Ø 21",C132/4,Q132="Ø 27",C132,Q132="Ø 22",C132/4,Q132="Ø 26",C132/2)</f>
        <v>0</v>
      </c>
      <c r="E132" s="134" t="s">
        <v>76</v>
      </c>
      <c r="F132" s="135"/>
      <c r="G132" s="136" t="s">
        <v>596</v>
      </c>
      <c r="H132" s="137" t="s">
        <v>593</v>
      </c>
      <c r="I132" s="138" t="s">
        <v>79</v>
      </c>
      <c r="J132" s="139" t="s">
        <v>68</v>
      </c>
      <c r="K132" s="139" t="s">
        <v>597</v>
      </c>
      <c r="L132" s="139" t="s">
        <v>70</v>
      </c>
      <c r="M132" s="140" t="s">
        <v>117</v>
      </c>
      <c r="N132" s="139" t="s">
        <v>594</v>
      </c>
      <c r="O132" s="141">
        <v>6</v>
      </c>
      <c r="P132" s="142" t="s">
        <v>87</v>
      </c>
      <c r="Q132" s="140" t="s">
        <v>74</v>
      </c>
      <c r="R132" s="143">
        <v>1350</v>
      </c>
      <c r="S132" s="144">
        <f>C132*R132</f>
        <v>0</v>
      </c>
      <c r="T132" s="145">
        <f t="shared" si="7"/>
        <v>3.375</v>
      </c>
      <c r="U132" s="146">
        <f>T132*C132</f>
        <v>0</v>
      </c>
    </row>
    <row r="133" spans="1:21" s="51" customFormat="1" ht="16.5" x14ac:dyDescent="0.3">
      <c r="A133" s="62" t="s">
        <v>598</v>
      </c>
      <c r="B133" s="63">
        <v>62</v>
      </c>
      <c r="C133" s="130"/>
      <c r="D133" s="64">
        <f t="array" ref="D133">_xlfn.IFS(Q133="9x9",C133/24,Q133="11x11",C133/15,Q133="Ø 12",C133/12,Q133="Ø 13",C133/12,Q133="Ø 14",C133/11,Q133="Ø 15",C133/9,Q133="Ø 17",C133/7,Q133="Ø 19",C133/6,Q133="Ø 21",C133/4,Q133="Ø 27",C133,Q133="Ø 22",C133/4,Q133="Ø 26",C133/2)</f>
        <v>0</v>
      </c>
      <c r="E133" s="65" t="s">
        <v>76</v>
      </c>
      <c r="F133" s="66"/>
      <c r="G133" s="124" t="s">
        <v>599</v>
      </c>
      <c r="H133" s="67" t="s">
        <v>593</v>
      </c>
      <c r="I133" s="68" t="s">
        <v>79</v>
      </c>
      <c r="J133" s="69" t="s">
        <v>68</v>
      </c>
      <c r="K133" s="69" t="s">
        <v>487</v>
      </c>
      <c r="L133" s="69" t="s">
        <v>120</v>
      </c>
      <c r="M133" s="70" t="s">
        <v>87</v>
      </c>
      <c r="N133" s="69" t="s">
        <v>594</v>
      </c>
      <c r="O133" s="71">
        <v>6</v>
      </c>
      <c r="P133" s="72" t="s">
        <v>87</v>
      </c>
      <c r="Q133" s="70" t="s">
        <v>74</v>
      </c>
      <c r="R133" s="73">
        <v>1350</v>
      </c>
      <c r="S133" s="74">
        <f>C133*R133</f>
        <v>0</v>
      </c>
      <c r="T133" s="75">
        <f t="shared" si="7"/>
        <v>3.375</v>
      </c>
      <c r="U133" s="76">
        <f>T133*C133</f>
        <v>0</v>
      </c>
    </row>
    <row r="134" spans="1:21" s="51" customFormat="1" ht="16.5" x14ac:dyDescent="0.3">
      <c r="A134" s="131" t="s">
        <v>601</v>
      </c>
      <c r="B134" s="132">
        <v>129</v>
      </c>
      <c r="C134" s="130"/>
      <c r="D134" s="133">
        <f t="array" ref="D134">_xlfn.IFS(Q134="9x9",C134/24,Q134="11x11",C134/15,Q134="Ø 12",C134/12,Q134="Ø 13",C134/12,Q134="Ø 14",C134/11,Q134="Ø 15",C134/9,Q134="Ø 17",C134/7,Q134="Ø 19",C134/6,Q134="Ø 21",C134/4,Q134="Ø 27",C134,Q134="Ø 22",C134/4,Q134="Ø 26",C134/2)</f>
        <v>0</v>
      </c>
      <c r="E134" s="134" t="s">
        <v>76</v>
      </c>
      <c r="F134" s="135"/>
      <c r="G134" s="136" t="s">
        <v>602</v>
      </c>
      <c r="H134" s="137" t="s">
        <v>593</v>
      </c>
      <c r="I134" s="138" t="s">
        <v>79</v>
      </c>
      <c r="J134" s="139" t="s">
        <v>68</v>
      </c>
      <c r="K134" s="139" t="s">
        <v>603</v>
      </c>
      <c r="L134" s="139" t="s">
        <v>70</v>
      </c>
      <c r="M134" s="140" t="s">
        <v>117</v>
      </c>
      <c r="N134" s="139" t="s">
        <v>594</v>
      </c>
      <c r="O134" s="141">
        <v>6</v>
      </c>
      <c r="P134" s="142" t="s">
        <v>87</v>
      </c>
      <c r="Q134" s="140" t="s">
        <v>74</v>
      </c>
      <c r="R134" s="143">
        <v>1350</v>
      </c>
      <c r="S134" s="144">
        <f>C134*R134</f>
        <v>0</v>
      </c>
      <c r="T134" s="145">
        <f t="shared" si="7"/>
        <v>3.375</v>
      </c>
      <c r="U134" s="146">
        <f>T134*C134</f>
        <v>0</v>
      </c>
    </row>
    <row r="135" spans="1:21" s="51" customFormat="1" ht="16.5" x14ac:dyDescent="0.3">
      <c r="A135" s="62" t="s">
        <v>604</v>
      </c>
      <c r="B135" s="63">
        <v>70</v>
      </c>
      <c r="C135" s="130"/>
      <c r="D135" s="64">
        <f t="array" ref="D135">_xlfn.IFS(Q135="9x9",C135/24,Q135="11x11",C135/15,Q135="Ø 12",C135/12,Q135="Ø 13",C135/12,Q135="Ø 14",C135/11,Q135="Ø 15",C135/9,Q135="Ø 17",C135/7,Q135="Ø 19",C135/6,Q135="Ø 21",C135/4,Q135="Ø 27",C135,Q135="Ø 22",C135/4,Q135="Ø 26",C135/2)</f>
        <v>0</v>
      </c>
      <c r="E135" s="65" t="s">
        <v>76</v>
      </c>
      <c r="F135" s="66"/>
      <c r="G135" s="124" t="s">
        <v>605</v>
      </c>
      <c r="H135" s="67" t="s">
        <v>593</v>
      </c>
      <c r="I135" s="68" t="s">
        <v>67</v>
      </c>
      <c r="J135" s="69" t="s">
        <v>68</v>
      </c>
      <c r="K135" s="69" t="s">
        <v>603</v>
      </c>
      <c r="L135" s="69" t="s">
        <v>70</v>
      </c>
      <c r="M135" s="70" t="s">
        <v>108</v>
      </c>
      <c r="N135" s="69" t="s">
        <v>594</v>
      </c>
      <c r="O135" s="71">
        <v>6</v>
      </c>
      <c r="P135" s="72" t="s">
        <v>87</v>
      </c>
      <c r="Q135" s="70" t="s">
        <v>74</v>
      </c>
      <c r="R135" s="73">
        <v>1350</v>
      </c>
      <c r="S135" s="74">
        <f>C135*R135</f>
        <v>0</v>
      </c>
      <c r="T135" s="75">
        <f t="shared" si="7"/>
        <v>3.375</v>
      </c>
      <c r="U135" s="76">
        <f>T135*C135</f>
        <v>0</v>
      </c>
    </row>
    <row r="136" spans="1:21" s="51" customFormat="1" ht="16.5" x14ac:dyDescent="0.3">
      <c r="A136" s="131" t="s">
        <v>606</v>
      </c>
      <c r="B136" s="132">
        <v>225</v>
      </c>
      <c r="C136" s="130"/>
      <c r="D136" s="133">
        <f t="array" ref="D136">_xlfn.IFS(Q136="9x9",C136/24,Q136="11x11",C136/15,Q136="Ø 12",C136/12,Q136="Ø 13",C136/12,Q136="Ø 14",C136/11,Q136="Ø 15",C136/9,Q136="Ø 17",C136/7,Q136="Ø 19",C136/6,Q136="Ø 21",C136/4,Q136="Ø 27",C136,Q136="Ø 22",C136/4,Q136="Ø 26",C136/2)</f>
        <v>0</v>
      </c>
      <c r="E136" s="134" t="s">
        <v>76</v>
      </c>
      <c r="F136" s="135"/>
      <c r="G136" s="136" t="s">
        <v>607</v>
      </c>
      <c r="H136" s="137" t="s">
        <v>593</v>
      </c>
      <c r="I136" s="138" t="s">
        <v>79</v>
      </c>
      <c r="J136" s="139" t="s">
        <v>68</v>
      </c>
      <c r="K136" s="139" t="s">
        <v>608</v>
      </c>
      <c r="L136" s="139" t="s">
        <v>216</v>
      </c>
      <c r="M136" s="140" t="s">
        <v>126</v>
      </c>
      <c r="N136" s="139" t="s">
        <v>594</v>
      </c>
      <c r="O136" s="141">
        <v>6</v>
      </c>
      <c r="P136" s="142" t="s">
        <v>87</v>
      </c>
      <c r="Q136" s="140" t="s">
        <v>74</v>
      </c>
      <c r="R136" s="143">
        <v>1350</v>
      </c>
      <c r="S136" s="144">
        <f>C136*R136</f>
        <v>0</v>
      </c>
      <c r="T136" s="145">
        <f t="shared" si="7"/>
        <v>3.375</v>
      </c>
      <c r="U136" s="146">
        <f>T136*C136</f>
        <v>0</v>
      </c>
    </row>
    <row r="137" spans="1:21" s="51" customFormat="1" ht="16.5" x14ac:dyDescent="0.3">
      <c r="A137" s="62" t="s">
        <v>610</v>
      </c>
      <c r="B137" s="63">
        <v>82</v>
      </c>
      <c r="C137" s="130"/>
      <c r="D137" s="64">
        <f t="array" ref="D137">_xlfn.IFS(Q137="9x9",C137/24,Q137="11x11",C137/15,Q137="Ø 12",C137/12,Q137="Ø 13",C137/12,Q137="Ø 14",C137/11,Q137="Ø 15",C137/9,Q137="Ø 17",C137/7,Q137="Ø 19",C137/6,Q137="Ø 21",C137/4,Q137="Ø 27",C137,Q137="Ø 22",C137/4,Q137="Ø 26",C137/2)</f>
        <v>0</v>
      </c>
      <c r="E137" s="65" t="s">
        <v>76</v>
      </c>
      <c r="F137" s="66"/>
      <c r="G137" s="124" t="s">
        <v>611</v>
      </c>
      <c r="H137" s="67" t="s">
        <v>593</v>
      </c>
      <c r="I137" s="68" t="s">
        <v>67</v>
      </c>
      <c r="J137" s="69" t="s">
        <v>68</v>
      </c>
      <c r="K137" s="69" t="s">
        <v>131</v>
      </c>
      <c r="L137" s="69" t="s">
        <v>188</v>
      </c>
      <c r="M137" s="70" t="s">
        <v>117</v>
      </c>
      <c r="N137" s="69" t="s">
        <v>594</v>
      </c>
      <c r="O137" s="71">
        <v>6</v>
      </c>
      <c r="P137" s="72" t="s">
        <v>87</v>
      </c>
      <c r="Q137" s="70" t="s">
        <v>74</v>
      </c>
      <c r="R137" s="73">
        <v>1350</v>
      </c>
      <c r="S137" s="74">
        <f>C137*R137</f>
        <v>0</v>
      </c>
      <c r="T137" s="75">
        <f t="shared" si="7"/>
        <v>3.375</v>
      </c>
      <c r="U137" s="76">
        <f>T137*C137</f>
        <v>0</v>
      </c>
    </row>
    <row r="138" spans="1:21" s="51" customFormat="1" ht="16.5" x14ac:dyDescent="0.3">
      <c r="A138" s="131" t="s">
        <v>612</v>
      </c>
      <c r="B138" s="132">
        <v>178</v>
      </c>
      <c r="C138" s="130"/>
      <c r="D138" s="133">
        <f t="array" ref="D138">_xlfn.IFS(Q138="9x9",C138/24,Q138="11x11",C138/15,Q138="Ø 12",C138/12,Q138="Ø 13",C138/12,Q138="Ø 14",C138/11,Q138="Ø 15",C138/9,Q138="Ø 17",C138/7,Q138="Ø 19",C138/6,Q138="Ø 21",C138/4,Q138="Ø 27",C138,Q138="Ø 22",C138/4,Q138="Ø 26",C138/2)</f>
        <v>0</v>
      </c>
      <c r="E138" s="134" t="s">
        <v>76</v>
      </c>
      <c r="F138" s="135"/>
      <c r="G138" s="136" t="s">
        <v>613</v>
      </c>
      <c r="H138" s="137" t="s">
        <v>593</v>
      </c>
      <c r="I138" s="138" t="s">
        <v>79</v>
      </c>
      <c r="J138" s="139" t="s">
        <v>68</v>
      </c>
      <c r="K138" s="139" t="s">
        <v>614</v>
      </c>
      <c r="L138" s="139" t="s">
        <v>81</v>
      </c>
      <c r="M138" s="140" t="s">
        <v>159</v>
      </c>
      <c r="N138" s="139" t="s">
        <v>594</v>
      </c>
      <c r="O138" s="141">
        <v>6</v>
      </c>
      <c r="P138" s="142" t="s">
        <v>87</v>
      </c>
      <c r="Q138" s="140" t="s">
        <v>74</v>
      </c>
      <c r="R138" s="143">
        <v>1350</v>
      </c>
      <c r="S138" s="144">
        <f>C138*R138</f>
        <v>0</v>
      </c>
      <c r="T138" s="145">
        <f t="shared" si="7"/>
        <v>3.375</v>
      </c>
      <c r="U138" s="146">
        <f>T138*C138</f>
        <v>0</v>
      </c>
    </row>
    <row r="139" spans="1:21" s="51" customFormat="1" ht="16.5" x14ac:dyDescent="0.3">
      <c r="A139" s="62" t="s">
        <v>615</v>
      </c>
      <c r="B139" s="63">
        <v>121</v>
      </c>
      <c r="C139" s="130"/>
      <c r="D139" s="64">
        <f t="array" ref="D139">_xlfn.IFS(Q139="9x9",C139/24,Q139="11x11",C139/15,Q139="Ø 12",C139/12,Q139="Ø 13",C139/12,Q139="Ø 14",C139/11,Q139="Ø 15",C139/9,Q139="Ø 17",C139/7,Q139="Ø 19",C139/6,Q139="Ø 21",C139/4,Q139="Ø 27",C139,Q139="Ø 22",C139/4,Q139="Ø 26",C139/2)</f>
        <v>0</v>
      </c>
      <c r="E139" s="65" t="s">
        <v>76</v>
      </c>
      <c r="F139" s="66"/>
      <c r="G139" s="124" t="s">
        <v>616</v>
      </c>
      <c r="H139" s="67" t="s">
        <v>593</v>
      </c>
      <c r="I139" s="68" t="s">
        <v>79</v>
      </c>
      <c r="J139" s="69" t="s">
        <v>68</v>
      </c>
      <c r="K139" s="69" t="s">
        <v>570</v>
      </c>
      <c r="L139" s="69" t="s">
        <v>70</v>
      </c>
      <c r="M139" s="70" t="s">
        <v>157</v>
      </c>
      <c r="N139" s="69" t="s">
        <v>594</v>
      </c>
      <c r="O139" s="71">
        <v>6</v>
      </c>
      <c r="P139" s="72" t="s">
        <v>87</v>
      </c>
      <c r="Q139" s="70" t="s">
        <v>74</v>
      </c>
      <c r="R139" s="73">
        <v>1350</v>
      </c>
      <c r="S139" s="74">
        <f>C139*R139</f>
        <v>0</v>
      </c>
      <c r="T139" s="75">
        <f t="shared" ref="T139:T150" si="8">R139/400</f>
        <v>3.375</v>
      </c>
      <c r="U139" s="76">
        <f>T139*C139</f>
        <v>0</v>
      </c>
    </row>
    <row r="140" spans="1:21" s="51" customFormat="1" ht="16.5" x14ac:dyDescent="0.3">
      <c r="A140" s="131" t="s">
        <v>618</v>
      </c>
      <c r="B140" s="132">
        <v>313</v>
      </c>
      <c r="C140" s="130"/>
      <c r="D140" s="133">
        <f t="array" ref="D140">_xlfn.IFS(Q140="9x9",C140/24,Q140="11x11",C140/15,Q140="Ø 12",C140/12,Q140="Ø 13",C140/12,Q140="Ø 14",C140/11,Q140="Ø 15",C140/9,Q140="Ø 17",C140/7,Q140="Ø 19",C140/6,Q140="Ø 21",C140/4,Q140="Ø 27",C140,Q140="Ø 22",C140/4,Q140="Ø 26",C140/2)</f>
        <v>0</v>
      </c>
      <c r="E140" s="134"/>
      <c r="F140" s="135"/>
      <c r="G140" s="147" t="s">
        <v>619</v>
      </c>
      <c r="H140" s="137" t="s">
        <v>617</v>
      </c>
      <c r="I140" s="138" t="s">
        <v>79</v>
      </c>
      <c r="J140" s="139" t="s">
        <v>68</v>
      </c>
      <c r="K140" s="139" t="s">
        <v>328</v>
      </c>
      <c r="L140" s="139" t="s">
        <v>148</v>
      </c>
      <c r="M140" s="140" t="s">
        <v>92</v>
      </c>
      <c r="N140" s="139" t="s">
        <v>594</v>
      </c>
      <c r="O140" s="141">
        <v>6</v>
      </c>
      <c r="P140" s="142" t="s">
        <v>87</v>
      </c>
      <c r="Q140" s="140" t="s">
        <v>91</v>
      </c>
      <c r="R140" s="143">
        <v>620</v>
      </c>
      <c r="S140" s="144">
        <f>C140*R140</f>
        <v>0</v>
      </c>
      <c r="T140" s="145">
        <f t="shared" si="8"/>
        <v>1.55</v>
      </c>
      <c r="U140" s="146">
        <f>T140*C140</f>
        <v>0</v>
      </c>
    </row>
    <row r="141" spans="1:21" s="51" customFormat="1" ht="16.5" x14ac:dyDescent="0.3">
      <c r="A141" s="62" t="s">
        <v>620</v>
      </c>
      <c r="B141" s="63">
        <v>280</v>
      </c>
      <c r="C141" s="130"/>
      <c r="D141" s="64">
        <f t="array" ref="D141">_xlfn.IFS(Q141="9x9",C141/24,Q141="11x11",C141/15,Q141="Ø 12",C141/12,Q141="Ø 13",C141/12,Q141="Ø 14",C141/11,Q141="Ø 15",C141/9,Q141="Ø 17",C141/7,Q141="Ø 19",C141/6,Q141="Ø 21",C141/4,Q141="Ø 27",C141,Q141="Ø 22",C141/4,Q141="Ø 26",C141/2)</f>
        <v>0</v>
      </c>
      <c r="E141" s="65" t="s">
        <v>76</v>
      </c>
      <c r="F141" s="66"/>
      <c r="G141" s="124" t="s">
        <v>621</v>
      </c>
      <c r="H141" s="67" t="s">
        <v>622</v>
      </c>
      <c r="I141" s="68" t="s">
        <v>79</v>
      </c>
      <c r="J141" s="69" t="s">
        <v>68</v>
      </c>
      <c r="K141" s="69" t="s">
        <v>111</v>
      </c>
      <c r="L141" s="69" t="s">
        <v>81</v>
      </c>
      <c r="M141" s="70" t="s">
        <v>92</v>
      </c>
      <c r="N141" s="69" t="s">
        <v>594</v>
      </c>
      <c r="O141" s="71">
        <v>6</v>
      </c>
      <c r="P141" s="72" t="s">
        <v>87</v>
      </c>
      <c r="Q141" s="70" t="s">
        <v>74</v>
      </c>
      <c r="R141" s="73">
        <v>920</v>
      </c>
      <c r="S141" s="74">
        <f>C141*R141</f>
        <v>0</v>
      </c>
      <c r="T141" s="75">
        <f t="shared" si="8"/>
        <v>2.2999999999999998</v>
      </c>
      <c r="U141" s="76">
        <f>T141*C141</f>
        <v>0</v>
      </c>
    </row>
    <row r="142" spans="1:21" s="51" customFormat="1" ht="16.5" x14ac:dyDescent="0.3">
      <c r="A142" s="131" t="s">
        <v>624</v>
      </c>
      <c r="B142" s="132">
        <v>139</v>
      </c>
      <c r="C142" s="130"/>
      <c r="D142" s="133">
        <f t="array" ref="D142">_xlfn.IFS(Q142="9x9",C142/24,Q142="11x11",C142/15,Q142="Ø 12",C142/12,Q142="Ø 13",C142/12,Q142="Ø 14",C142/11,Q142="Ø 15",C142/9,Q142="Ø 17",C142/7,Q142="Ø 19",C142/6,Q142="Ø 21",C142/4,Q142="Ø 27",C142,Q142="Ø 22",C142/4,Q142="Ø 26",C142/2)</f>
        <v>0</v>
      </c>
      <c r="E142" s="134" t="s">
        <v>76</v>
      </c>
      <c r="F142" s="135"/>
      <c r="G142" s="136" t="s">
        <v>625</v>
      </c>
      <c r="H142" s="137" t="s">
        <v>623</v>
      </c>
      <c r="I142" s="138" t="s">
        <v>79</v>
      </c>
      <c r="J142" s="139" t="s">
        <v>68</v>
      </c>
      <c r="K142" s="139" t="s">
        <v>95</v>
      </c>
      <c r="L142" s="139" t="s">
        <v>136</v>
      </c>
      <c r="M142" s="140" t="s">
        <v>98</v>
      </c>
      <c r="N142" s="139" t="s">
        <v>594</v>
      </c>
      <c r="O142" s="141">
        <v>6</v>
      </c>
      <c r="P142" s="142" t="s">
        <v>87</v>
      </c>
      <c r="Q142" s="140" t="s">
        <v>74</v>
      </c>
      <c r="R142" s="143">
        <v>1350</v>
      </c>
      <c r="S142" s="144">
        <f>C142*R142</f>
        <v>0</v>
      </c>
      <c r="T142" s="145">
        <f t="shared" si="8"/>
        <v>3.375</v>
      </c>
      <c r="U142" s="146">
        <f>T142*C142</f>
        <v>0</v>
      </c>
    </row>
    <row r="143" spans="1:21" s="51" customFormat="1" ht="16.5" x14ac:dyDescent="0.3">
      <c r="A143" s="62" t="s">
        <v>626</v>
      </c>
      <c r="B143" s="63">
        <v>1695</v>
      </c>
      <c r="C143" s="130"/>
      <c r="D143" s="64">
        <f t="array" ref="D143">_xlfn.IFS(Q143="9x9",C143/24,Q143="11x11",C143/15,Q143="Ø 12",C143/12,Q143="Ø 13",C143/12,Q143="Ø 14",C143/11,Q143="Ø 15",C143/9,Q143="Ø 17",C143/7,Q143="Ø 19",C143/6,Q143="Ø 21",C143/4,Q143="Ø 27",C143,Q143="Ø 22",C143/4,Q143="Ø 26",C143/2)</f>
        <v>0</v>
      </c>
      <c r="E143" s="65" t="s">
        <v>76</v>
      </c>
      <c r="F143" s="66"/>
      <c r="G143" s="124" t="s">
        <v>627</v>
      </c>
      <c r="H143" s="67" t="s">
        <v>623</v>
      </c>
      <c r="I143" s="68" t="s">
        <v>67</v>
      </c>
      <c r="J143" s="69" t="s">
        <v>68</v>
      </c>
      <c r="K143" s="69" t="s">
        <v>628</v>
      </c>
      <c r="L143" s="69" t="s">
        <v>188</v>
      </c>
      <c r="M143" s="70" t="s">
        <v>117</v>
      </c>
      <c r="N143" s="69" t="s">
        <v>594</v>
      </c>
      <c r="O143" s="71">
        <v>6</v>
      </c>
      <c r="P143" s="72" t="s">
        <v>87</v>
      </c>
      <c r="Q143" s="70" t="s">
        <v>74</v>
      </c>
      <c r="R143" s="73">
        <v>1350</v>
      </c>
      <c r="S143" s="74">
        <f>C143*R143</f>
        <v>0</v>
      </c>
      <c r="T143" s="75">
        <f t="shared" si="8"/>
        <v>3.375</v>
      </c>
      <c r="U143" s="76">
        <f>T143*C143</f>
        <v>0</v>
      </c>
    </row>
    <row r="144" spans="1:21" s="51" customFormat="1" ht="16.5" x14ac:dyDescent="0.3">
      <c r="A144" s="131" t="s">
        <v>631</v>
      </c>
      <c r="B144" s="132">
        <v>95</v>
      </c>
      <c r="C144" s="130"/>
      <c r="D144" s="133">
        <f t="array" ref="D144">_xlfn.IFS(Q144="9x9",C144/24,Q144="11x11",C144/15,Q144="Ø 12",C144/12,Q144="Ø 13",C144/12,Q144="Ø 14",C144/11,Q144="Ø 15",C144/9,Q144="Ø 17",C144/7,Q144="Ø 19",C144/6,Q144="Ø 21",C144/4,Q144="Ø 27",C144,Q144="Ø 22",C144/4,Q144="Ø 26",C144/2)</f>
        <v>0</v>
      </c>
      <c r="E144" s="134" t="s">
        <v>76</v>
      </c>
      <c r="F144" s="135"/>
      <c r="G144" s="136" t="s">
        <v>632</v>
      </c>
      <c r="H144" s="137" t="s">
        <v>633</v>
      </c>
      <c r="I144" s="138" t="s">
        <v>130</v>
      </c>
      <c r="J144" s="139" t="s">
        <v>119</v>
      </c>
      <c r="K144" s="139" t="s">
        <v>95</v>
      </c>
      <c r="L144" s="139" t="s">
        <v>431</v>
      </c>
      <c r="M144" s="140" t="s">
        <v>159</v>
      </c>
      <c r="N144" s="139" t="s">
        <v>634</v>
      </c>
      <c r="O144" s="141">
        <v>6</v>
      </c>
      <c r="P144" s="142" t="s">
        <v>87</v>
      </c>
      <c r="Q144" s="140" t="s">
        <v>74</v>
      </c>
      <c r="R144" s="143">
        <v>1350</v>
      </c>
      <c r="S144" s="144">
        <f>C144*R144</f>
        <v>0</v>
      </c>
      <c r="T144" s="145">
        <f t="shared" si="8"/>
        <v>3.375</v>
      </c>
      <c r="U144" s="146">
        <f>T144*C144</f>
        <v>0</v>
      </c>
    </row>
    <row r="145" spans="1:21" s="51" customFormat="1" ht="16.5" x14ac:dyDescent="0.3">
      <c r="A145" s="62" t="s">
        <v>635</v>
      </c>
      <c r="B145" s="63">
        <v>168</v>
      </c>
      <c r="C145" s="130"/>
      <c r="D145" s="64">
        <f t="array" ref="D145">_xlfn.IFS(Q145="9x9",C145/24,Q145="11x11",C145/15,Q145="Ø 12",C145/12,Q145="Ø 13",C145/12,Q145="Ø 14",C145/11,Q145="Ø 15",C145/9,Q145="Ø 17",C145/7,Q145="Ø 19",C145/6,Q145="Ø 21",C145/4,Q145="Ø 27",C145,Q145="Ø 22",C145/4,Q145="Ø 26",C145/2)</f>
        <v>0</v>
      </c>
      <c r="E145" s="65" t="s">
        <v>76</v>
      </c>
      <c r="F145" s="66"/>
      <c r="G145" s="124" t="s">
        <v>636</v>
      </c>
      <c r="H145" s="67" t="s">
        <v>633</v>
      </c>
      <c r="I145" s="68" t="s">
        <v>130</v>
      </c>
      <c r="J145" s="69" t="s">
        <v>119</v>
      </c>
      <c r="K145" s="69" t="s">
        <v>541</v>
      </c>
      <c r="L145" s="69" t="s">
        <v>172</v>
      </c>
      <c r="M145" s="70" t="s">
        <v>82</v>
      </c>
      <c r="N145" s="69" t="s">
        <v>637</v>
      </c>
      <c r="O145" s="71">
        <v>6</v>
      </c>
      <c r="P145" s="72" t="s">
        <v>87</v>
      </c>
      <c r="Q145" s="70" t="s">
        <v>74</v>
      </c>
      <c r="R145" s="73">
        <v>1350</v>
      </c>
      <c r="S145" s="74">
        <f>C145*R145</f>
        <v>0</v>
      </c>
      <c r="T145" s="75">
        <f t="shared" si="8"/>
        <v>3.375</v>
      </c>
      <c r="U145" s="76">
        <f>T145*C145</f>
        <v>0</v>
      </c>
    </row>
    <row r="146" spans="1:21" s="51" customFormat="1" ht="16.5" x14ac:dyDescent="0.3">
      <c r="A146" s="131" t="s">
        <v>640</v>
      </c>
      <c r="B146" s="132">
        <v>78</v>
      </c>
      <c r="C146" s="130"/>
      <c r="D146" s="133">
        <f t="array" ref="D146">_xlfn.IFS(Q146="9x9",C146/24,Q146="11x11",C146/15,Q146="Ø 12",C146/12,Q146="Ø 13",C146/12,Q146="Ø 14",C146/11,Q146="Ø 15",C146/9,Q146="Ø 17",C146/7,Q146="Ø 19",C146/6,Q146="Ø 21",C146/4,Q146="Ø 27",C146,Q146="Ø 22",C146/4,Q146="Ø 26",C146/2)</f>
        <v>0</v>
      </c>
      <c r="E146" s="134" t="s">
        <v>76</v>
      </c>
      <c r="F146" s="135"/>
      <c r="G146" s="136" t="s">
        <v>641</v>
      </c>
      <c r="H146" s="137" t="s">
        <v>639</v>
      </c>
      <c r="I146" s="138" t="s">
        <v>79</v>
      </c>
      <c r="J146" s="139" t="s">
        <v>119</v>
      </c>
      <c r="K146" s="139" t="s">
        <v>642</v>
      </c>
      <c r="L146" s="139" t="s">
        <v>148</v>
      </c>
      <c r="M146" s="140" t="s">
        <v>94</v>
      </c>
      <c r="N146" s="139" t="s">
        <v>72</v>
      </c>
      <c r="O146" s="141">
        <v>6</v>
      </c>
      <c r="P146" s="142" t="s">
        <v>87</v>
      </c>
      <c r="Q146" s="140" t="s">
        <v>88</v>
      </c>
      <c r="R146" s="143">
        <v>840</v>
      </c>
      <c r="S146" s="144">
        <f>C146*R146</f>
        <v>0</v>
      </c>
      <c r="T146" s="145">
        <f t="shared" si="8"/>
        <v>2.1</v>
      </c>
      <c r="U146" s="146">
        <f>T146*C146</f>
        <v>0</v>
      </c>
    </row>
    <row r="147" spans="1:21" s="51" customFormat="1" ht="16.5" x14ac:dyDescent="0.3">
      <c r="A147" s="62" t="s">
        <v>644</v>
      </c>
      <c r="B147" s="63">
        <v>580</v>
      </c>
      <c r="C147" s="130"/>
      <c r="D147" s="64">
        <f t="array" ref="D147">_xlfn.IFS(Q147="9x9",C147/24,Q147="11x11",C147/15,Q147="Ø 12",C147/12,Q147="Ø 13",C147/12,Q147="Ø 14",C147/11,Q147="Ø 15",C147/9,Q147="Ø 17",C147/7,Q147="Ø 19",C147/6,Q147="Ø 21",C147/4,Q147="Ø 27",C147,Q147="Ø 22",C147/4,Q147="Ø 26",C147/2)</f>
        <v>0</v>
      </c>
      <c r="E147" s="65" t="s">
        <v>76</v>
      </c>
      <c r="F147" s="66"/>
      <c r="G147" s="124" t="s">
        <v>645</v>
      </c>
      <c r="H147" s="67" t="s">
        <v>646</v>
      </c>
      <c r="I147" s="68" t="s">
        <v>79</v>
      </c>
      <c r="J147" s="69" t="s">
        <v>119</v>
      </c>
      <c r="K147" s="69" t="s">
        <v>186</v>
      </c>
      <c r="L147" s="69" t="s">
        <v>120</v>
      </c>
      <c r="M147" s="70" t="s">
        <v>117</v>
      </c>
      <c r="N147" s="69" t="s">
        <v>309</v>
      </c>
      <c r="O147" s="71">
        <v>6</v>
      </c>
      <c r="P147" s="72" t="s">
        <v>87</v>
      </c>
      <c r="Q147" s="70" t="s">
        <v>88</v>
      </c>
      <c r="R147" s="73">
        <v>840</v>
      </c>
      <c r="S147" s="74">
        <f>C147*R147</f>
        <v>0</v>
      </c>
      <c r="T147" s="75">
        <f t="shared" si="8"/>
        <v>2.1</v>
      </c>
      <c r="U147" s="76">
        <f>T147*C147</f>
        <v>0</v>
      </c>
    </row>
    <row r="148" spans="1:21" s="51" customFormat="1" ht="16.5" x14ac:dyDescent="0.3">
      <c r="A148" s="131" t="s">
        <v>647</v>
      </c>
      <c r="B148" s="132">
        <v>284</v>
      </c>
      <c r="C148" s="130"/>
      <c r="D148" s="133">
        <f t="array" ref="D148">_xlfn.IFS(Q148="9x9",C148/24,Q148="11x11",C148/15,Q148="Ø 12",C148/12,Q148="Ø 13",C148/12,Q148="Ø 14",C148/11,Q148="Ø 15",C148/9,Q148="Ø 17",C148/7,Q148="Ø 19",C148/6,Q148="Ø 21",C148/4,Q148="Ø 27",C148,Q148="Ø 22",C148/4,Q148="Ø 26",C148/2)</f>
        <v>0</v>
      </c>
      <c r="E148" s="134" t="s">
        <v>76</v>
      </c>
      <c r="F148" s="135"/>
      <c r="G148" s="136" t="s">
        <v>648</v>
      </c>
      <c r="H148" s="137" t="s">
        <v>649</v>
      </c>
      <c r="I148" s="138" t="s">
        <v>79</v>
      </c>
      <c r="J148" s="139" t="s">
        <v>119</v>
      </c>
      <c r="K148" s="139" t="s">
        <v>95</v>
      </c>
      <c r="L148" s="139" t="s">
        <v>163</v>
      </c>
      <c r="M148" s="140" t="s">
        <v>103</v>
      </c>
      <c r="N148" s="139" t="s">
        <v>203</v>
      </c>
      <c r="O148" s="141">
        <v>6</v>
      </c>
      <c r="P148" s="142" t="s">
        <v>87</v>
      </c>
      <c r="Q148" s="140" t="s">
        <v>91</v>
      </c>
      <c r="R148" s="143">
        <v>620</v>
      </c>
      <c r="S148" s="144">
        <f>C148*R148</f>
        <v>0</v>
      </c>
      <c r="T148" s="145">
        <f t="shared" si="8"/>
        <v>1.55</v>
      </c>
      <c r="U148" s="146">
        <f>T148*C148</f>
        <v>0</v>
      </c>
    </row>
    <row r="149" spans="1:21" s="51" customFormat="1" ht="16.5" x14ac:dyDescent="0.3">
      <c r="A149" s="62" t="s">
        <v>652</v>
      </c>
      <c r="B149" s="63">
        <v>199</v>
      </c>
      <c r="C149" s="130"/>
      <c r="D149" s="64">
        <f t="array" ref="D149">_xlfn.IFS(Q149="9x9",C149/24,Q149="11x11",C149/15,Q149="Ø 12",C149/12,Q149="Ø 13",C149/12,Q149="Ø 14",C149/11,Q149="Ø 15",C149/9,Q149="Ø 17",C149/7,Q149="Ø 19",C149/6,Q149="Ø 21",C149/4,Q149="Ø 27",C149,Q149="Ø 22",C149/4,Q149="Ø 26",C149/2)</f>
        <v>0</v>
      </c>
      <c r="E149" s="65" t="s">
        <v>76</v>
      </c>
      <c r="F149" s="66"/>
      <c r="G149" s="124" t="s">
        <v>653</v>
      </c>
      <c r="H149" s="67" t="s">
        <v>650</v>
      </c>
      <c r="I149" s="68" t="s">
        <v>67</v>
      </c>
      <c r="J149" s="69" t="s">
        <v>119</v>
      </c>
      <c r="K149" s="69" t="s">
        <v>95</v>
      </c>
      <c r="L149" s="69" t="s">
        <v>132</v>
      </c>
      <c r="M149" s="70" t="s">
        <v>159</v>
      </c>
      <c r="N149" s="69" t="s">
        <v>651</v>
      </c>
      <c r="O149" s="71">
        <v>6</v>
      </c>
      <c r="P149" s="72" t="s">
        <v>87</v>
      </c>
      <c r="Q149" s="70" t="s">
        <v>74</v>
      </c>
      <c r="R149" s="73">
        <v>1350</v>
      </c>
      <c r="S149" s="74">
        <f>C149*R149</f>
        <v>0</v>
      </c>
      <c r="T149" s="75">
        <f t="shared" si="8"/>
        <v>3.375</v>
      </c>
      <c r="U149" s="76">
        <f>T149*C149</f>
        <v>0</v>
      </c>
    </row>
    <row r="150" spans="1:21" s="51" customFormat="1" ht="16.5" x14ac:dyDescent="0.3">
      <c r="A150" s="131" t="s">
        <v>654</v>
      </c>
      <c r="B150" s="132">
        <v>366</v>
      </c>
      <c r="C150" s="130"/>
      <c r="D150" s="133">
        <f t="array" ref="D150">_xlfn.IFS(Q150="9x9",C150/24,Q150="11x11",C150/15,Q150="Ø 12",C150/12,Q150="Ø 13",C150/12,Q150="Ø 14",C150/11,Q150="Ø 15",C150/9,Q150="Ø 17",C150/7,Q150="Ø 19",C150/6,Q150="Ø 21",C150/4,Q150="Ø 27",C150,Q150="Ø 22",C150/4,Q150="Ø 26",C150/2)</f>
        <v>0</v>
      </c>
      <c r="E150" s="134" t="s">
        <v>76</v>
      </c>
      <c r="F150" s="135"/>
      <c r="G150" s="136" t="s">
        <v>655</v>
      </c>
      <c r="H150" s="137" t="s">
        <v>650</v>
      </c>
      <c r="I150" s="138" t="s">
        <v>67</v>
      </c>
      <c r="J150" s="139" t="s">
        <v>119</v>
      </c>
      <c r="K150" s="139" t="s">
        <v>131</v>
      </c>
      <c r="L150" s="139" t="s">
        <v>132</v>
      </c>
      <c r="M150" s="140" t="s">
        <v>159</v>
      </c>
      <c r="N150" s="139" t="s">
        <v>651</v>
      </c>
      <c r="O150" s="141">
        <v>6</v>
      </c>
      <c r="P150" s="142" t="s">
        <v>87</v>
      </c>
      <c r="Q150" s="140" t="s">
        <v>74</v>
      </c>
      <c r="R150" s="143">
        <v>1350</v>
      </c>
      <c r="S150" s="144">
        <f>C150*R150</f>
        <v>0</v>
      </c>
      <c r="T150" s="145">
        <f t="shared" si="8"/>
        <v>3.375</v>
      </c>
      <c r="U150" s="146">
        <f>T150*C150</f>
        <v>0</v>
      </c>
    </row>
    <row r="151" spans="1:21" s="51" customFormat="1" ht="16.5" x14ac:dyDescent="0.3">
      <c r="A151" s="62" t="s">
        <v>659</v>
      </c>
      <c r="B151" s="63">
        <v>85</v>
      </c>
      <c r="C151" s="130"/>
      <c r="D151" s="64">
        <f t="array" ref="D151">_xlfn.IFS(Q151="9x9",C151/24,Q151="11x11",C151/15,Q151="Ø 12",C151/12,Q151="Ø 13",C151/12,Q151="Ø 14",C151/11,Q151="Ø 15",C151/9,Q151="Ø 17",C151/7,Q151="Ø 19",C151/6,Q151="Ø 21",C151/4,Q151="Ø 27",C151,Q151="Ø 22",C151/4,Q151="Ø 26",C151/2)</f>
        <v>0</v>
      </c>
      <c r="E151" s="65" t="s">
        <v>76</v>
      </c>
      <c r="F151" s="66"/>
      <c r="G151" s="124" t="s">
        <v>660</v>
      </c>
      <c r="H151" s="67" t="s">
        <v>661</v>
      </c>
      <c r="I151" s="68" t="s">
        <v>67</v>
      </c>
      <c r="J151" s="69" t="s">
        <v>119</v>
      </c>
      <c r="K151" s="69" t="s">
        <v>167</v>
      </c>
      <c r="L151" s="69" t="s">
        <v>172</v>
      </c>
      <c r="M151" s="70" t="s">
        <v>150</v>
      </c>
      <c r="N151" s="69" t="s">
        <v>657</v>
      </c>
      <c r="O151" s="71">
        <v>6</v>
      </c>
      <c r="P151" s="72" t="s">
        <v>87</v>
      </c>
      <c r="Q151" s="70" t="s">
        <v>88</v>
      </c>
      <c r="R151" s="73">
        <v>840</v>
      </c>
      <c r="S151" s="74">
        <f>C151*R151</f>
        <v>0</v>
      </c>
      <c r="T151" s="75">
        <f t="shared" ref="T151" si="9">R151/400</f>
        <v>2.1</v>
      </c>
      <c r="U151" s="76">
        <f>T151*C151</f>
        <v>0</v>
      </c>
    </row>
    <row r="152" spans="1:21" s="51" customFormat="1" ht="16.5" x14ac:dyDescent="0.3">
      <c r="A152" s="131" t="s">
        <v>662</v>
      </c>
      <c r="B152" s="132">
        <v>267</v>
      </c>
      <c r="C152" s="130"/>
      <c r="D152" s="133">
        <f t="array" ref="D152">_xlfn.IFS(Q152="9x9",C152/24,Q152="11x11",C152/15,Q152="Ø 12",C152/12,Q152="Ø 13",C152/12,Q152="Ø 14",C152/11,Q152="Ø 15",C152/9,Q152="Ø 17",C152/7,Q152="Ø 19",C152/6,Q152="Ø 21",C152/4,Q152="Ø 27",C152,Q152="Ø 22",C152/4,Q152="Ø 26",C152/2)</f>
        <v>0</v>
      </c>
      <c r="E152" s="134" t="s">
        <v>76</v>
      </c>
      <c r="F152" s="135"/>
      <c r="G152" s="136" t="s">
        <v>663</v>
      </c>
      <c r="H152" s="137" t="s">
        <v>664</v>
      </c>
      <c r="I152" s="138" t="s">
        <v>67</v>
      </c>
      <c r="J152" s="139" t="s">
        <v>119</v>
      </c>
      <c r="K152" s="139" t="s">
        <v>230</v>
      </c>
      <c r="L152" s="139" t="s">
        <v>665</v>
      </c>
      <c r="M152" s="140" t="s">
        <v>159</v>
      </c>
      <c r="N152" s="139" t="s">
        <v>666</v>
      </c>
      <c r="O152" s="141">
        <v>6</v>
      </c>
      <c r="P152" s="142" t="s">
        <v>87</v>
      </c>
      <c r="Q152" s="140" t="s">
        <v>88</v>
      </c>
      <c r="R152" s="143">
        <v>840</v>
      </c>
      <c r="S152" s="144">
        <f>C152*R152</f>
        <v>0</v>
      </c>
      <c r="T152" s="145">
        <f t="shared" ref="T152:T155" si="10">R152/400</f>
        <v>2.1</v>
      </c>
      <c r="U152" s="146">
        <f>T152*C152</f>
        <v>0</v>
      </c>
    </row>
    <row r="153" spans="1:21" s="51" customFormat="1" ht="16.5" x14ac:dyDescent="0.3">
      <c r="A153" s="62" t="s">
        <v>667</v>
      </c>
      <c r="B153" s="63">
        <v>136</v>
      </c>
      <c r="C153" s="130"/>
      <c r="D153" s="64">
        <f t="array" ref="D153">_xlfn.IFS(Q153="9x9",C153/24,Q153="11x11",C153/15,Q153="Ø 12",C153/12,Q153="Ø 13",C153/12,Q153="Ø 14",C153/11,Q153="Ø 15",C153/9,Q153="Ø 17",C153/7,Q153="Ø 19",C153/6,Q153="Ø 21",C153/4,Q153="Ø 27",C153,Q153="Ø 22",C153/4,Q153="Ø 26",C153/2)</f>
        <v>0</v>
      </c>
      <c r="E153" s="65" t="s">
        <v>76</v>
      </c>
      <c r="F153" s="66"/>
      <c r="G153" s="124" t="s">
        <v>668</v>
      </c>
      <c r="H153" s="67" t="s">
        <v>664</v>
      </c>
      <c r="I153" s="68" t="s">
        <v>79</v>
      </c>
      <c r="J153" s="69" t="s">
        <v>119</v>
      </c>
      <c r="K153" s="69" t="s">
        <v>175</v>
      </c>
      <c r="L153" s="69" t="s">
        <v>81</v>
      </c>
      <c r="M153" s="70" t="s">
        <v>159</v>
      </c>
      <c r="N153" s="69" t="s">
        <v>658</v>
      </c>
      <c r="O153" s="71">
        <v>6</v>
      </c>
      <c r="P153" s="72" t="s">
        <v>87</v>
      </c>
      <c r="Q153" s="70" t="s">
        <v>74</v>
      </c>
      <c r="R153" s="73">
        <v>920</v>
      </c>
      <c r="S153" s="74">
        <f>C153*R153</f>
        <v>0</v>
      </c>
      <c r="T153" s="75">
        <f t="shared" si="10"/>
        <v>2.2999999999999998</v>
      </c>
      <c r="U153" s="76">
        <f>T153*C153</f>
        <v>0</v>
      </c>
    </row>
    <row r="154" spans="1:21" s="51" customFormat="1" ht="16.5" x14ac:dyDescent="0.3">
      <c r="A154" s="131" t="s">
        <v>670</v>
      </c>
      <c r="B154" s="132">
        <v>247</v>
      </c>
      <c r="C154" s="130"/>
      <c r="D154" s="133">
        <f t="array" ref="D154">_xlfn.IFS(Q154="9x9",C154/24,Q154="11x11",C154/15,Q154="Ø 12",C154/12,Q154="Ø 13",C154/12,Q154="Ø 14",C154/11,Q154="Ø 15",C154/9,Q154="Ø 17",C154/7,Q154="Ø 19",C154/6,Q154="Ø 21",C154/4,Q154="Ø 27",C154,Q154="Ø 22",C154/4,Q154="Ø 26",C154/2)</f>
        <v>0</v>
      </c>
      <c r="E154" s="134" t="s">
        <v>76</v>
      </c>
      <c r="F154" s="135"/>
      <c r="G154" s="136" t="s">
        <v>671</v>
      </c>
      <c r="H154" s="137" t="s">
        <v>322</v>
      </c>
      <c r="I154" s="138" t="s">
        <v>79</v>
      </c>
      <c r="J154" s="139" t="s">
        <v>119</v>
      </c>
      <c r="K154" s="139" t="s">
        <v>125</v>
      </c>
      <c r="L154" s="139" t="s">
        <v>672</v>
      </c>
      <c r="M154" s="140" t="s">
        <v>159</v>
      </c>
      <c r="N154" s="139" t="s">
        <v>134</v>
      </c>
      <c r="O154" s="141">
        <v>6</v>
      </c>
      <c r="P154" s="142" t="s">
        <v>87</v>
      </c>
      <c r="Q154" s="140" t="s">
        <v>88</v>
      </c>
      <c r="R154" s="143">
        <v>840</v>
      </c>
      <c r="S154" s="144">
        <f>C154*R154</f>
        <v>0</v>
      </c>
      <c r="T154" s="145">
        <f t="shared" si="10"/>
        <v>2.1</v>
      </c>
      <c r="U154" s="146">
        <f>T154*C154</f>
        <v>0</v>
      </c>
    </row>
    <row r="155" spans="1:21" s="51" customFormat="1" ht="16.5" x14ac:dyDescent="0.3">
      <c r="A155" s="62" t="s">
        <v>673</v>
      </c>
      <c r="B155" s="63">
        <v>240</v>
      </c>
      <c r="C155" s="130"/>
      <c r="D155" s="64">
        <f t="array" ref="D155">_xlfn.IFS(Q155="9x9",C155/24,Q155="11x11",C155/15,Q155="Ø 12",C155/12,Q155="Ø 13",C155/12,Q155="Ø 14",C155/11,Q155="Ø 15",C155/9,Q155="Ø 17",C155/7,Q155="Ø 19",C155/6,Q155="Ø 21",C155/4,Q155="Ø 27",C155,Q155="Ø 22",C155/4,Q155="Ø 26",C155/2)</f>
        <v>0</v>
      </c>
      <c r="E155" s="65" t="s">
        <v>76</v>
      </c>
      <c r="F155" s="66"/>
      <c r="G155" s="124" t="s">
        <v>674</v>
      </c>
      <c r="H155" s="67" t="s">
        <v>675</v>
      </c>
      <c r="I155" s="68" t="s">
        <v>67</v>
      </c>
      <c r="J155" s="69" t="s">
        <v>68</v>
      </c>
      <c r="K155" s="69" t="s">
        <v>223</v>
      </c>
      <c r="L155" s="69" t="s">
        <v>120</v>
      </c>
      <c r="M155" s="70" t="s">
        <v>159</v>
      </c>
      <c r="N155" s="69" t="s">
        <v>72</v>
      </c>
      <c r="O155" s="71">
        <v>6</v>
      </c>
      <c r="P155" s="72" t="s">
        <v>87</v>
      </c>
      <c r="Q155" s="70" t="s">
        <v>74</v>
      </c>
      <c r="R155" s="73">
        <v>920</v>
      </c>
      <c r="S155" s="74">
        <f>C155*R155</f>
        <v>0</v>
      </c>
      <c r="T155" s="75">
        <f t="shared" si="10"/>
        <v>2.2999999999999998</v>
      </c>
      <c r="U155" s="76">
        <f>T155*C155</f>
        <v>0</v>
      </c>
    </row>
    <row r="156" spans="1:21" s="51" customFormat="1" ht="16.5" x14ac:dyDescent="0.3">
      <c r="A156" s="131" t="s">
        <v>676</v>
      </c>
      <c r="B156" s="132">
        <v>195</v>
      </c>
      <c r="C156" s="130"/>
      <c r="D156" s="133">
        <f t="array" ref="D156">_xlfn.IFS(Q156="9x9",C156/24,Q156="11x11",C156/15,Q156="Ø 12",C156/12,Q156="Ø 13",C156/12,Q156="Ø 14",C156/11,Q156="Ø 15",C156/9,Q156="Ø 17",C156/7,Q156="Ø 19",C156/6,Q156="Ø 21",C156/4,Q156="Ø 27",C156,Q156="Ø 22",C156/4,Q156="Ø 26",C156/2)</f>
        <v>0</v>
      </c>
      <c r="E156" s="134" t="s">
        <v>76</v>
      </c>
      <c r="F156" s="135"/>
      <c r="G156" s="136" t="s">
        <v>677</v>
      </c>
      <c r="H156" s="137" t="s">
        <v>678</v>
      </c>
      <c r="I156" s="138" t="s">
        <v>67</v>
      </c>
      <c r="J156" s="139" t="s">
        <v>119</v>
      </c>
      <c r="K156" s="139" t="s">
        <v>97</v>
      </c>
      <c r="L156" s="139" t="s">
        <v>158</v>
      </c>
      <c r="M156" s="140" t="s">
        <v>108</v>
      </c>
      <c r="N156" s="139" t="s">
        <v>309</v>
      </c>
      <c r="O156" s="141">
        <v>6</v>
      </c>
      <c r="P156" s="142" t="s">
        <v>87</v>
      </c>
      <c r="Q156" s="140" t="s">
        <v>74</v>
      </c>
      <c r="R156" s="143">
        <v>920</v>
      </c>
      <c r="S156" s="144">
        <f>C156*R156</f>
        <v>0</v>
      </c>
      <c r="T156" s="145">
        <f>R156/400</f>
        <v>2.2999999999999998</v>
      </c>
      <c r="U156" s="146">
        <f>T156*C156</f>
        <v>0</v>
      </c>
    </row>
    <row r="157" spans="1:21" s="51" customFormat="1" ht="16.5" x14ac:dyDescent="0.3">
      <c r="A157" s="62" t="s">
        <v>679</v>
      </c>
      <c r="B157" s="63">
        <v>488</v>
      </c>
      <c r="C157" s="130"/>
      <c r="D157" s="64">
        <f t="array" ref="D157">_xlfn.IFS(Q157="9x9",C157/24,Q157="11x11",C157/15,Q157="Ø 12",C157/12,Q157="Ø 13",C157/12,Q157="Ø 14",C157/11,Q157="Ø 15",C157/9,Q157="Ø 17",C157/7,Q157="Ø 19",C157/6,Q157="Ø 21",C157/4,Q157="Ø 27",C157,Q157="Ø 22",C157/4,Q157="Ø 26",C157/2)</f>
        <v>0</v>
      </c>
      <c r="E157" s="65"/>
      <c r="F157" s="66"/>
      <c r="G157" s="124" t="s">
        <v>680</v>
      </c>
      <c r="H157" s="67" t="s">
        <v>678</v>
      </c>
      <c r="I157" s="68" t="s">
        <v>67</v>
      </c>
      <c r="J157" s="69" t="s">
        <v>119</v>
      </c>
      <c r="K157" s="69" t="s">
        <v>131</v>
      </c>
      <c r="L157" s="69" t="s">
        <v>132</v>
      </c>
      <c r="M157" s="70" t="s">
        <v>142</v>
      </c>
      <c r="N157" s="69" t="s">
        <v>309</v>
      </c>
      <c r="O157" s="71">
        <v>5</v>
      </c>
      <c r="P157" s="72" t="s">
        <v>159</v>
      </c>
      <c r="Q157" s="70" t="s">
        <v>74</v>
      </c>
      <c r="R157" s="73">
        <v>920</v>
      </c>
      <c r="S157" s="74">
        <f>C157*R157</f>
        <v>0</v>
      </c>
      <c r="T157" s="75">
        <f t="shared" ref="T157:T179" si="11">R157/400</f>
        <v>2.2999999999999998</v>
      </c>
      <c r="U157" s="76">
        <f>T157*C157</f>
        <v>0</v>
      </c>
    </row>
    <row r="158" spans="1:21" s="51" customFormat="1" ht="16.5" x14ac:dyDescent="0.3">
      <c r="A158" s="131" t="s">
        <v>681</v>
      </c>
      <c r="B158" s="132">
        <v>157</v>
      </c>
      <c r="C158" s="130"/>
      <c r="D158" s="133">
        <f t="array" ref="D158">_xlfn.IFS(Q158="9x9",C158/24,Q158="11x11",C158/15,Q158="Ø 12",C158/12,Q158="Ø 13",C158/12,Q158="Ø 14",C158/11,Q158="Ø 15",C158/9,Q158="Ø 17",C158/7,Q158="Ø 19",C158/6,Q158="Ø 21",C158/4,Q158="Ø 27",C158,Q158="Ø 22",C158/4,Q158="Ø 26",C158/2)</f>
        <v>0</v>
      </c>
      <c r="E158" s="134" t="s">
        <v>76</v>
      </c>
      <c r="F158" s="135"/>
      <c r="G158" s="136" t="s">
        <v>682</v>
      </c>
      <c r="H158" s="137" t="s">
        <v>678</v>
      </c>
      <c r="I158" s="138" t="s">
        <v>67</v>
      </c>
      <c r="J158" s="139" t="s">
        <v>119</v>
      </c>
      <c r="K158" s="139" t="s">
        <v>165</v>
      </c>
      <c r="L158" s="139" t="s">
        <v>158</v>
      </c>
      <c r="M158" s="140" t="s">
        <v>411</v>
      </c>
      <c r="N158" s="139" t="s">
        <v>309</v>
      </c>
      <c r="O158" s="141">
        <v>5</v>
      </c>
      <c r="P158" s="142" t="s">
        <v>159</v>
      </c>
      <c r="Q158" s="140" t="s">
        <v>74</v>
      </c>
      <c r="R158" s="143">
        <v>920</v>
      </c>
      <c r="S158" s="144">
        <f>C158*R158</f>
        <v>0</v>
      </c>
      <c r="T158" s="145">
        <f t="shared" si="11"/>
        <v>2.2999999999999998</v>
      </c>
      <c r="U158" s="146">
        <f>T158*C158</f>
        <v>0</v>
      </c>
    </row>
    <row r="159" spans="1:21" s="51" customFormat="1" ht="16.5" x14ac:dyDescent="0.3">
      <c r="A159" s="62" t="s">
        <v>684</v>
      </c>
      <c r="B159" s="63">
        <v>402</v>
      </c>
      <c r="C159" s="130"/>
      <c r="D159" s="64">
        <f t="array" ref="D159">_xlfn.IFS(Q159="9x9",C159/24,Q159="11x11",C159/15,Q159="Ø 12",C159/12,Q159="Ø 13",C159/12,Q159="Ø 14",C159/11,Q159="Ø 15",C159/9,Q159="Ø 17",C159/7,Q159="Ø 19",C159/6,Q159="Ø 21",C159/4,Q159="Ø 27",C159,Q159="Ø 22",C159/4,Q159="Ø 26",C159/2)</f>
        <v>0</v>
      </c>
      <c r="E159" s="65" t="s">
        <v>76</v>
      </c>
      <c r="F159" s="66"/>
      <c r="G159" s="124" t="s">
        <v>685</v>
      </c>
      <c r="H159" s="67" t="s">
        <v>683</v>
      </c>
      <c r="I159" s="68" t="s">
        <v>67</v>
      </c>
      <c r="J159" s="69" t="s">
        <v>119</v>
      </c>
      <c r="K159" s="69" t="s">
        <v>686</v>
      </c>
      <c r="L159" s="69" t="s">
        <v>136</v>
      </c>
      <c r="M159" s="70" t="s">
        <v>687</v>
      </c>
      <c r="N159" s="69" t="s">
        <v>688</v>
      </c>
      <c r="O159" s="71">
        <v>5</v>
      </c>
      <c r="P159" s="72" t="s">
        <v>159</v>
      </c>
      <c r="Q159" s="70" t="s">
        <v>74</v>
      </c>
      <c r="R159" s="73">
        <v>920</v>
      </c>
      <c r="S159" s="74">
        <f>C159*R159</f>
        <v>0</v>
      </c>
      <c r="T159" s="75">
        <f t="shared" si="11"/>
        <v>2.2999999999999998</v>
      </c>
      <c r="U159" s="76">
        <f>T159*C159</f>
        <v>0</v>
      </c>
    </row>
    <row r="160" spans="1:21" s="51" customFormat="1" ht="16.5" x14ac:dyDescent="0.3">
      <c r="A160" s="131" t="s">
        <v>689</v>
      </c>
      <c r="B160" s="132">
        <v>363</v>
      </c>
      <c r="C160" s="130"/>
      <c r="D160" s="133">
        <f t="array" ref="D160">_xlfn.IFS(Q160="9x9",C160/24,Q160="11x11",C160/15,Q160="Ø 12",C160/12,Q160="Ø 13",C160/12,Q160="Ø 14",C160/11,Q160="Ø 15",C160/9,Q160="Ø 17",C160/7,Q160="Ø 19",C160/6,Q160="Ø 21",C160/4,Q160="Ø 27",C160,Q160="Ø 22",C160/4,Q160="Ø 26",C160/2)</f>
        <v>0</v>
      </c>
      <c r="E160" s="134" t="s">
        <v>76</v>
      </c>
      <c r="F160" s="135"/>
      <c r="G160" s="136" t="s">
        <v>690</v>
      </c>
      <c r="H160" s="137" t="s">
        <v>691</v>
      </c>
      <c r="I160" s="138" t="s">
        <v>79</v>
      </c>
      <c r="J160" s="139" t="s">
        <v>119</v>
      </c>
      <c r="K160" s="139" t="s">
        <v>93</v>
      </c>
      <c r="L160" s="139" t="s">
        <v>188</v>
      </c>
      <c r="M160" s="140" t="s">
        <v>214</v>
      </c>
      <c r="N160" s="139" t="s">
        <v>688</v>
      </c>
      <c r="O160" s="141">
        <v>5</v>
      </c>
      <c r="P160" s="142" t="s">
        <v>159</v>
      </c>
      <c r="Q160" s="140" t="s">
        <v>74</v>
      </c>
      <c r="R160" s="143">
        <v>920</v>
      </c>
      <c r="S160" s="144">
        <f>C160*R160</f>
        <v>0</v>
      </c>
      <c r="T160" s="145">
        <f t="shared" si="11"/>
        <v>2.2999999999999998</v>
      </c>
      <c r="U160" s="146">
        <f>T160*C160</f>
        <v>0</v>
      </c>
    </row>
    <row r="161" spans="1:21" s="51" customFormat="1" ht="16.5" x14ac:dyDescent="0.3">
      <c r="A161" s="62" t="s">
        <v>692</v>
      </c>
      <c r="B161" s="63">
        <v>81</v>
      </c>
      <c r="C161" s="130"/>
      <c r="D161" s="64">
        <f t="array" ref="D161">_xlfn.IFS(Q161="9x9",C161/24,Q161="11x11",C161/15,Q161="Ø 12",C161/12,Q161="Ø 13",C161/12,Q161="Ø 14",C161/11,Q161="Ø 15",C161/9,Q161="Ø 17",C161/7,Q161="Ø 19",C161/6,Q161="Ø 21",C161/4,Q161="Ø 27",C161,Q161="Ø 22",C161/4,Q161="Ø 26",C161/2)</f>
        <v>0</v>
      </c>
      <c r="E161" s="65" t="s">
        <v>76</v>
      </c>
      <c r="F161" s="66"/>
      <c r="G161" s="124" t="s">
        <v>693</v>
      </c>
      <c r="H161" s="67" t="s">
        <v>694</v>
      </c>
      <c r="I161" s="68" t="s">
        <v>130</v>
      </c>
      <c r="J161" s="69" t="s">
        <v>119</v>
      </c>
      <c r="K161" s="69" t="s">
        <v>131</v>
      </c>
      <c r="L161" s="69" t="s">
        <v>148</v>
      </c>
      <c r="M161" s="70" t="s">
        <v>695</v>
      </c>
      <c r="N161" s="69" t="s">
        <v>510</v>
      </c>
      <c r="O161" s="71">
        <v>12</v>
      </c>
      <c r="P161" s="72" t="s">
        <v>150</v>
      </c>
      <c r="Q161" s="70" t="s">
        <v>151</v>
      </c>
      <c r="R161" s="73">
        <v>420</v>
      </c>
      <c r="S161" s="74">
        <f>C161*R161</f>
        <v>0</v>
      </c>
      <c r="T161" s="75">
        <f t="shared" si="11"/>
        <v>1.05</v>
      </c>
      <c r="U161" s="76">
        <f>T161*C161</f>
        <v>0</v>
      </c>
    </row>
    <row r="162" spans="1:21" s="51" customFormat="1" ht="16.5" x14ac:dyDescent="0.3">
      <c r="A162" s="131" t="s">
        <v>696</v>
      </c>
      <c r="B162" s="132">
        <v>614</v>
      </c>
      <c r="C162" s="130"/>
      <c r="D162" s="133">
        <f t="array" ref="D162">_xlfn.IFS(Q162="9x9",C162/24,Q162="11x11",C162/15,Q162="Ø 12",C162/12,Q162="Ø 13",C162/12,Q162="Ø 14",C162/11,Q162="Ø 15",C162/9,Q162="Ø 17",C162/7,Q162="Ø 19",C162/6,Q162="Ø 21",C162/4,Q162="Ø 27",C162,Q162="Ø 22",C162/4,Q162="Ø 26",C162/2)</f>
        <v>0</v>
      </c>
      <c r="E162" s="134" t="s">
        <v>76</v>
      </c>
      <c r="F162" s="135"/>
      <c r="G162" s="136" t="s">
        <v>697</v>
      </c>
      <c r="H162" s="137" t="s">
        <v>698</v>
      </c>
      <c r="I162" s="138" t="s">
        <v>79</v>
      </c>
      <c r="J162" s="139" t="s">
        <v>174</v>
      </c>
      <c r="K162" s="139" t="s">
        <v>699</v>
      </c>
      <c r="L162" s="139" t="s">
        <v>163</v>
      </c>
      <c r="M162" s="140" t="s">
        <v>100</v>
      </c>
      <c r="N162" s="139" t="s">
        <v>162</v>
      </c>
      <c r="O162" s="141">
        <v>6</v>
      </c>
      <c r="P162" s="142" t="s">
        <v>87</v>
      </c>
      <c r="Q162" s="140" t="s">
        <v>88</v>
      </c>
      <c r="R162" s="143">
        <v>840</v>
      </c>
      <c r="S162" s="144">
        <f>C162*R162</f>
        <v>0</v>
      </c>
      <c r="T162" s="145">
        <f t="shared" si="11"/>
        <v>2.1</v>
      </c>
      <c r="U162" s="146">
        <f>T162*C162</f>
        <v>0</v>
      </c>
    </row>
    <row r="163" spans="1:21" s="51" customFormat="1" ht="16.5" x14ac:dyDescent="0.3">
      <c r="A163" s="62" t="s">
        <v>701</v>
      </c>
      <c r="B163" s="63">
        <v>1452</v>
      </c>
      <c r="C163" s="130"/>
      <c r="D163" s="64">
        <f t="array" ref="D163">_xlfn.IFS(Q163="9x9",C163/24,Q163="11x11",C163/15,Q163="Ø 12",C163/12,Q163="Ø 13",C163/12,Q163="Ø 14",C163/11,Q163="Ø 15",C163/9,Q163="Ø 17",C163/7,Q163="Ø 19",C163/6,Q163="Ø 21",C163/4,Q163="Ø 27",C163,Q163="Ø 22",C163/4,Q163="Ø 26",C163/2)</f>
        <v>0</v>
      </c>
      <c r="E163" s="65" t="s">
        <v>76</v>
      </c>
      <c r="F163" s="66"/>
      <c r="G163" s="124" t="s">
        <v>702</v>
      </c>
      <c r="H163" s="67" t="s">
        <v>703</v>
      </c>
      <c r="I163" s="68" t="s">
        <v>79</v>
      </c>
      <c r="J163" s="69" t="s">
        <v>174</v>
      </c>
      <c r="K163" s="69" t="s">
        <v>106</v>
      </c>
      <c r="L163" s="69" t="s">
        <v>81</v>
      </c>
      <c r="M163" s="70" t="s">
        <v>112</v>
      </c>
      <c r="N163" s="69" t="s">
        <v>700</v>
      </c>
      <c r="O163" s="71">
        <v>6</v>
      </c>
      <c r="P163" s="72" t="s">
        <v>87</v>
      </c>
      <c r="Q163" s="70" t="s">
        <v>74</v>
      </c>
      <c r="R163" s="73">
        <v>920</v>
      </c>
      <c r="S163" s="74">
        <f>C163*R163</f>
        <v>0</v>
      </c>
      <c r="T163" s="75">
        <f t="shared" si="11"/>
        <v>2.2999999999999998</v>
      </c>
      <c r="U163" s="76">
        <f>T163*C163</f>
        <v>0</v>
      </c>
    </row>
    <row r="164" spans="1:21" s="51" customFormat="1" ht="16.5" x14ac:dyDescent="0.3">
      <c r="A164" s="131" t="s">
        <v>704</v>
      </c>
      <c r="B164" s="132">
        <v>475</v>
      </c>
      <c r="C164" s="130"/>
      <c r="D164" s="133">
        <f t="array" ref="D164">_xlfn.IFS(Q164="9x9",C164/24,Q164="11x11",C164/15,Q164="Ø 12",C164/12,Q164="Ø 13",C164/12,Q164="Ø 14",C164/11,Q164="Ø 15",C164/9,Q164="Ø 17",C164/7,Q164="Ø 19",C164/6,Q164="Ø 21",C164/4,Q164="Ø 27",C164,Q164="Ø 22",C164/4,Q164="Ø 26",C164/2)</f>
        <v>0</v>
      </c>
      <c r="E164" s="134"/>
      <c r="F164" s="135"/>
      <c r="G164" s="136" t="s">
        <v>705</v>
      </c>
      <c r="H164" s="137" t="s">
        <v>706</v>
      </c>
      <c r="I164" s="138" t="s">
        <v>79</v>
      </c>
      <c r="J164" s="139" t="s">
        <v>174</v>
      </c>
      <c r="K164" s="139" t="s">
        <v>707</v>
      </c>
      <c r="L164" s="139" t="s">
        <v>565</v>
      </c>
      <c r="M164" s="140" t="s">
        <v>112</v>
      </c>
      <c r="N164" s="139" t="s">
        <v>700</v>
      </c>
      <c r="O164" s="141">
        <v>9</v>
      </c>
      <c r="P164" s="142" t="s">
        <v>84</v>
      </c>
      <c r="Q164" s="140" t="s">
        <v>91</v>
      </c>
      <c r="R164" s="143">
        <v>620</v>
      </c>
      <c r="S164" s="144">
        <f>C164*R164</f>
        <v>0</v>
      </c>
      <c r="T164" s="145">
        <f t="shared" si="11"/>
        <v>1.55</v>
      </c>
      <c r="U164" s="146">
        <f>T164*C164</f>
        <v>0</v>
      </c>
    </row>
    <row r="165" spans="1:21" s="51" customFormat="1" ht="16.5" x14ac:dyDescent="0.3">
      <c r="A165" s="62" t="s">
        <v>708</v>
      </c>
      <c r="B165" s="63">
        <v>281</v>
      </c>
      <c r="C165" s="130"/>
      <c r="D165" s="64">
        <f t="array" ref="D165">_xlfn.IFS(Q165="9x9",C165/24,Q165="11x11",C165/15,Q165="Ø 12",C165/12,Q165="Ø 13",C165/12,Q165="Ø 14",C165/11,Q165="Ø 15",C165/9,Q165="Ø 17",C165/7,Q165="Ø 19",C165/6,Q165="Ø 21",C165/4,Q165="Ø 27",C165,Q165="Ø 22",C165/4,Q165="Ø 26",C165/2)</f>
        <v>0</v>
      </c>
      <c r="E165" s="65" t="s">
        <v>76</v>
      </c>
      <c r="F165" s="66"/>
      <c r="G165" s="124" t="s">
        <v>709</v>
      </c>
      <c r="H165" s="67" t="s">
        <v>710</v>
      </c>
      <c r="I165" s="68" t="s">
        <v>79</v>
      </c>
      <c r="J165" s="69" t="s">
        <v>174</v>
      </c>
      <c r="K165" s="69" t="s">
        <v>167</v>
      </c>
      <c r="L165" s="69" t="s">
        <v>139</v>
      </c>
      <c r="M165" s="70" t="s">
        <v>373</v>
      </c>
      <c r="N165" s="69" t="s">
        <v>700</v>
      </c>
      <c r="O165" s="71">
        <v>6</v>
      </c>
      <c r="P165" s="72" t="s">
        <v>87</v>
      </c>
      <c r="Q165" s="70" t="s">
        <v>88</v>
      </c>
      <c r="R165" s="73">
        <v>840</v>
      </c>
      <c r="S165" s="74">
        <f>C165*R165</f>
        <v>0</v>
      </c>
      <c r="T165" s="75">
        <f t="shared" si="11"/>
        <v>2.1</v>
      </c>
      <c r="U165" s="76">
        <f>T165*C165</f>
        <v>0</v>
      </c>
    </row>
    <row r="166" spans="1:21" s="51" customFormat="1" ht="16.5" x14ac:dyDescent="0.3">
      <c r="A166" s="131" t="s">
        <v>713</v>
      </c>
      <c r="B166" s="132">
        <v>189</v>
      </c>
      <c r="C166" s="130"/>
      <c r="D166" s="133">
        <f t="array" ref="D166">_xlfn.IFS(Q166="9x9",C166/24,Q166="11x11",C166/15,Q166="Ø 12",C166/12,Q166="Ø 13",C166/12,Q166="Ø 14",C166/11,Q166="Ø 15",C166/9,Q166="Ø 17",C166/7,Q166="Ø 19",C166/6,Q166="Ø 21",C166/4,Q166="Ø 27",C166,Q166="Ø 22",C166/4,Q166="Ø 26",C166/2)</f>
        <v>0</v>
      </c>
      <c r="E166" s="134" t="s">
        <v>76</v>
      </c>
      <c r="F166" s="135"/>
      <c r="G166" s="136" t="s">
        <v>714</v>
      </c>
      <c r="H166" s="137" t="s">
        <v>712</v>
      </c>
      <c r="I166" s="138" t="s">
        <v>67</v>
      </c>
      <c r="J166" s="139" t="s">
        <v>119</v>
      </c>
      <c r="K166" s="139" t="s">
        <v>95</v>
      </c>
      <c r="L166" s="139" t="s">
        <v>148</v>
      </c>
      <c r="M166" s="140" t="s">
        <v>133</v>
      </c>
      <c r="N166" s="139" t="s">
        <v>134</v>
      </c>
      <c r="O166" s="141">
        <v>5</v>
      </c>
      <c r="P166" s="142" t="s">
        <v>135</v>
      </c>
      <c r="Q166" s="140" t="s">
        <v>74</v>
      </c>
      <c r="R166" s="143">
        <v>920</v>
      </c>
      <c r="S166" s="144">
        <f>C166*R166</f>
        <v>0</v>
      </c>
      <c r="T166" s="145">
        <f t="shared" si="11"/>
        <v>2.2999999999999998</v>
      </c>
      <c r="U166" s="146">
        <f>T166*C166</f>
        <v>0</v>
      </c>
    </row>
    <row r="167" spans="1:21" s="51" customFormat="1" ht="16.5" x14ac:dyDescent="0.3">
      <c r="A167" s="62" t="s">
        <v>716</v>
      </c>
      <c r="B167" s="63">
        <v>176</v>
      </c>
      <c r="C167" s="130"/>
      <c r="D167" s="64">
        <f t="array" ref="D167">_xlfn.IFS(Q167="9x9",C167/24,Q167="11x11",C167/15,Q167="Ø 12",C167/12,Q167="Ø 13",C167/12,Q167="Ø 14",C167/11,Q167="Ø 15",C167/9,Q167="Ø 17",C167/7,Q167="Ø 19",C167/6,Q167="Ø 21",C167/4,Q167="Ø 27",C167,Q167="Ø 22",C167/4,Q167="Ø 26",C167/2)</f>
        <v>0</v>
      </c>
      <c r="E167" s="65" t="s">
        <v>76</v>
      </c>
      <c r="F167" s="66"/>
      <c r="G167" s="124" t="s">
        <v>715</v>
      </c>
      <c r="H167" s="67" t="s">
        <v>712</v>
      </c>
      <c r="I167" s="68" t="s">
        <v>67</v>
      </c>
      <c r="J167" s="69" t="s">
        <v>119</v>
      </c>
      <c r="K167" s="69" t="s">
        <v>143</v>
      </c>
      <c r="L167" s="69" t="s">
        <v>565</v>
      </c>
      <c r="M167" s="70" t="s">
        <v>254</v>
      </c>
      <c r="N167" s="69" t="s">
        <v>134</v>
      </c>
      <c r="O167" s="71">
        <v>5</v>
      </c>
      <c r="P167" s="72" t="s">
        <v>135</v>
      </c>
      <c r="Q167" s="70" t="s">
        <v>74</v>
      </c>
      <c r="R167" s="73">
        <v>1350</v>
      </c>
      <c r="S167" s="74">
        <f>C167*R167</f>
        <v>0</v>
      </c>
      <c r="T167" s="75">
        <f t="shared" si="11"/>
        <v>3.375</v>
      </c>
      <c r="U167" s="76">
        <f>T167*C167</f>
        <v>0</v>
      </c>
    </row>
    <row r="168" spans="1:21" s="51" customFormat="1" ht="16.5" x14ac:dyDescent="0.3">
      <c r="A168" s="131" t="s">
        <v>717</v>
      </c>
      <c r="B168" s="132">
        <v>183</v>
      </c>
      <c r="C168" s="130"/>
      <c r="D168" s="133">
        <f t="array" ref="D168">_xlfn.IFS(Q168="9x9",C168/24,Q168="11x11",C168/15,Q168="Ø 12",C168/12,Q168="Ø 13",C168/12,Q168="Ø 14",C168/11,Q168="Ø 15",C168/9,Q168="Ø 17",C168/7,Q168="Ø 19",C168/6,Q168="Ø 21",C168/4,Q168="Ø 27",C168,Q168="Ø 22",C168/4,Q168="Ø 26",C168/2)</f>
        <v>0</v>
      </c>
      <c r="E168" s="134" t="s">
        <v>76</v>
      </c>
      <c r="F168" s="135"/>
      <c r="G168" s="136" t="s">
        <v>718</v>
      </c>
      <c r="H168" s="137" t="s">
        <v>712</v>
      </c>
      <c r="I168" s="138" t="s">
        <v>67</v>
      </c>
      <c r="J168" s="139" t="s">
        <v>119</v>
      </c>
      <c r="K168" s="139" t="s">
        <v>186</v>
      </c>
      <c r="L168" s="139" t="s">
        <v>565</v>
      </c>
      <c r="M168" s="140" t="s">
        <v>254</v>
      </c>
      <c r="N168" s="139" t="s">
        <v>134</v>
      </c>
      <c r="O168" s="141">
        <v>5</v>
      </c>
      <c r="P168" s="142" t="s">
        <v>135</v>
      </c>
      <c r="Q168" s="140" t="s">
        <v>74</v>
      </c>
      <c r="R168" s="143">
        <v>1350</v>
      </c>
      <c r="S168" s="144">
        <f>C168*R168</f>
        <v>0</v>
      </c>
      <c r="T168" s="145">
        <f t="shared" si="11"/>
        <v>3.375</v>
      </c>
      <c r="U168" s="146">
        <f>T168*C168</f>
        <v>0</v>
      </c>
    </row>
    <row r="169" spans="1:21" s="51" customFormat="1" ht="16.5" x14ac:dyDescent="0.3">
      <c r="A169" s="62" t="s">
        <v>723</v>
      </c>
      <c r="B169" s="63">
        <v>988</v>
      </c>
      <c r="C169" s="130"/>
      <c r="D169" s="64">
        <f t="array" ref="D169">_xlfn.IFS(Q169="9x9",C169/24,Q169="11x11",C169/15,Q169="Ø 12",C169/12,Q169="Ø 13",C169/12,Q169="Ø 14",C169/11,Q169="Ø 15",C169/9,Q169="Ø 17",C169/7,Q169="Ø 19",C169/6,Q169="Ø 21",C169/4,Q169="Ø 27",C169,Q169="Ø 22",C169/4,Q169="Ø 26",C169/2)</f>
        <v>0</v>
      </c>
      <c r="E169" s="65" t="s">
        <v>113</v>
      </c>
      <c r="F169" s="66"/>
      <c r="G169" s="124" t="s">
        <v>721</v>
      </c>
      <c r="H169" s="67" t="s">
        <v>720</v>
      </c>
      <c r="I169" s="68" t="s">
        <v>67</v>
      </c>
      <c r="J169" s="69" t="s">
        <v>119</v>
      </c>
      <c r="K169" s="69" t="s">
        <v>324</v>
      </c>
      <c r="L169" s="69" t="s">
        <v>148</v>
      </c>
      <c r="M169" s="70" t="s">
        <v>254</v>
      </c>
      <c r="N169" s="69" t="s">
        <v>722</v>
      </c>
      <c r="O169" s="71">
        <v>9</v>
      </c>
      <c r="P169" s="72" t="s">
        <v>84</v>
      </c>
      <c r="Q169" s="70" t="s">
        <v>88</v>
      </c>
      <c r="R169" s="73">
        <v>840</v>
      </c>
      <c r="S169" s="74">
        <f>C169*R169</f>
        <v>0</v>
      </c>
      <c r="T169" s="75">
        <f t="shared" si="11"/>
        <v>2.1</v>
      </c>
      <c r="U169" s="76">
        <f>T169*C169</f>
        <v>0</v>
      </c>
    </row>
    <row r="170" spans="1:21" s="51" customFormat="1" ht="16.5" x14ac:dyDescent="0.3">
      <c r="A170" s="131" t="s">
        <v>725</v>
      </c>
      <c r="B170" s="132">
        <v>929</v>
      </c>
      <c r="C170" s="130"/>
      <c r="D170" s="133">
        <f t="array" ref="D170">_xlfn.IFS(Q170="9x9",C170/24,Q170="11x11",C170/15,Q170="Ø 12",C170/12,Q170="Ø 13",C170/12,Q170="Ø 14",C170/11,Q170="Ø 15",C170/9,Q170="Ø 17",C170/7,Q170="Ø 19",C170/6,Q170="Ø 21",C170/4,Q170="Ø 27",C170,Q170="Ø 22",C170/4,Q170="Ø 26",C170/2)</f>
        <v>0</v>
      </c>
      <c r="E170" s="134" t="s">
        <v>76</v>
      </c>
      <c r="F170" s="135"/>
      <c r="G170" s="136" t="s">
        <v>726</v>
      </c>
      <c r="H170" s="137" t="s">
        <v>727</v>
      </c>
      <c r="I170" s="138" t="s">
        <v>67</v>
      </c>
      <c r="J170" s="139" t="s">
        <v>119</v>
      </c>
      <c r="K170" s="139" t="s">
        <v>728</v>
      </c>
      <c r="L170" s="139" t="s">
        <v>169</v>
      </c>
      <c r="M170" s="140" t="s">
        <v>159</v>
      </c>
      <c r="N170" s="139" t="s">
        <v>729</v>
      </c>
      <c r="O170" s="141">
        <v>6</v>
      </c>
      <c r="P170" s="142" t="s">
        <v>87</v>
      </c>
      <c r="Q170" s="140" t="s">
        <v>88</v>
      </c>
      <c r="R170" s="143">
        <v>840</v>
      </c>
      <c r="S170" s="144">
        <f>C170*R170</f>
        <v>0</v>
      </c>
      <c r="T170" s="145">
        <f t="shared" si="11"/>
        <v>2.1</v>
      </c>
      <c r="U170" s="146">
        <f>T170*C170</f>
        <v>0</v>
      </c>
    </row>
    <row r="171" spans="1:21" s="51" customFormat="1" ht="16.5" x14ac:dyDescent="0.3">
      <c r="A171" s="62" t="s">
        <v>730</v>
      </c>
      <c r="B171" s="63">
        <v>321</v>
      </c>
      <c r="C171" s="130"/>
      <c r="D171" s="64">
        <f t="array" ref="D171">_xlfn.IFS(Q171="9x9",C171/24,Q171="11x11",C171/15,Q171="Ø 12",C171/12,Q171="Ø 13",C171/12,Q171="Ø 14",C171/11,Q171="Ø 15",C171/9,Q171="Ø 17",C171/7,Q171="Ø 19",C171/6,Q171="Ø 21",C171/4,Q171="Ø 27",C171,Q171="Ø 22",C171/4,Q171="Ø 26",C171/2)</f>
        <v>0</v>
      </c>
      <c r="E171" s="65" t="s">
        <v>76</v>
      </c>
      <c r="F171" s="66"/>
      <c r="G171" s="124" t="s">
        <v>731</v>
      </c>
      <c r="H171" s="67" t="s">
        <v>712</v>
      </c>
      <c r="I171" s="68" t="s">
        <v>67</v>
      </c>
      <c r="J171" s="69" t="s">
        <v>119</v>
      </c>
      <c r="K171" s="69" t="s">
        <v>125</v>
      </c>
      <c r="L171" s="69" t="s">
        <v>169</v>
      </c>
      <c r="M171" s="70" t="s">
        <v>112</v>
      </c>
      <c r="N171" s="69" t="s">
        <v>134</v>
      </c>
      <c r="O171" s="71">
        <v>6</v>
      </c>
      <c r="P171" s="72" t="s">
        <v>87</v>
      </c>
      <c r="Q171" s="70" t="s">
        <v>74</v>
      </c>
      <c r="R171" s="73">
        <v>920</v>
      </c>
      <c r="S171" s="74">
        <f>C171*R171</f>
        <v>0</v>
      </c>
      <c r="T171" s="75">
        <f t="shared" si="11"/>
        <v>2.2999999999999998</v>
      </c>
      <c r="U171" s="76">
        <f>T171*C171</f>
        <v>0</v>
      </c>
    </row>
    <row r="172" spans="1:21" s="51" customFormat="1" ht="16.5" x14ac:dyDescent="0.3">
      <c r="A172" s="131" t="s">
        <v>732</v>
      </c>
      <c r="B172" s="132">
        <v>268</v>
      </c>
      <c r="C172" s="130"/>
      <c r="D172" s="133">
        <f t="array" ref="D172">_xlfn.IFS(Q172="9x9",C172/24,Q172="11x11",C172/15,Q172="Ø 12",C172/12,Q172="Ø 13",C172/12,Q172="Ø 14",C172/11,Q172="Ø 15",C172/9,Q172="Ø 17",C172/7,Q172="Ø 19",C172/6,Q172="Ø 21",C172/4,Q172="Ø 27",C172,Q172="Ø 22",C172/4,Q172="Ø 26",C172/2)</f>
        <v>0</v>
      </c>
      <c r="E172" s="134" t="s">
        <v>76</v>
      </c>
      <c r="F172" s="135"/>
      <c r="G172" s="136" t="s">
        <v>733</v>
      </c>
      <c r="H172" s="137" t="s">
        <v>734</v>
      </c>
      <c r="I172" s="138" t="s">
        <v>67</v>
      </c>
      <c r="J172" s="139" t="s">
        <v>119</v>
      </c>
      <c r="K172" s="139" t="s">
        <v>146</v>
      </c>
      <c r="L172" s="139" t="s">
        <v>169</v>
      </c>
      <c r="M172" s="140" t="s">
        <v>100</v>
      </c>
      <c r="N172" s="139" t="s">
        <v>735</v>
      </c>
      <c r="O172" s="141">
        <v>5</v>
      </c>
      <c r="P172" s="142" t="s">
        <v>135</v>
      </c>
      <c r="Q172" s="140" t="s">
        <v>74</v>
      </c>
      <c r="R172" s="143">
        <v>920</v>
      </c>
      <c r="S172" s="144">
        <f>C172*R172</f>
        <v>0</v>
      </c>
      <c r="T172" s="145">
        <f t="shared" si="11"/>
        <v>2.2999999999999998</v>
      </c>
      <c r="U172" s="146">
        <f>T172*C172</f>
        <v>0</v>
      </c>
    </row>
    <row r="173" spans="1:21" s="51" customFormat="1" ht="16.5" x14ac:dyDescent="0.3">
      <c r="A173" s="62" t="s">
        <v>736</v>
      </c>
      <c r="B173" s="63">
        <v>257</v>
      </c>
      <c r="C173" s="130"/>
      <c r="D173" s="64">
        <f t="array" ref="D173">_xlfn.IFS(Q173="9x9",C173/24,Q173="11x11",C173/15,Q173="Ø 12",C173/12,Q173="Ø 13",C173/12,Q173="Ø 14",C173/11,Q173="Ø 15",C173/9,Q173="Ø 17",C173/7,Q173="Ø 19",C173/6,Q173="Ø 21",C173/4,Q173="Ø 27",C173,Q173="Ø 22",C173/4,Q173="Ø 26",C173/2)</f>
        <v>0</v>
      </c>
      <c r="E173" s="65" t="s">
        <v>76</v>
      </c>
      <c r="F173" s="66"/>
      <c r="G173" s="124" t="s">
        <v>737</v>
      </c>
      <c r="H173" s="67" t="s">
        <v>734</v>
      </c>
      <c r="I173" s="68" t="s">
        <v>67</v>
      </c>
      <c r="J173" s="69" t="s">
        <v>119</v>
      </c>
      <c r="K173" s="69" t="s">
        <v>186</v>
      </c>
      <c r="L173" s="69" t="s">
        <v>238</v>
      </c>
      <c r="M173" s="70" t="s">
        <v>150</v>
      </c>
      <c r="N173" s="69" t="s">
        <v>134</v>
      </c>
      <c r="O173" s="71">
        <v>5</v>
      </c>
      <c r="P173" s="72" t="s">
        <v>135</v>
      </c>
      <c r="Q173" s="70" t="s">
        <v>74</v>
      </c>
      <c r="R173" s="73">
        <v>920</v>
      </c>
      <c r="S173" s="74">
        <f>C173*R173</f>
        <v>0</v>
      </c>
      <c r="T173" s="75">
        <f t="shared" si="11"/>
        <v>2.2999999999999998</v>
      </c>
      <c r="U173" s="76">
        <f>T173*C173</f>
        <v>0</v>
      </c>
    </row>
    <row r="174" spans="1:21" s="51" customFormat="1" ht="16.5" x14ac:dyDescent="0.3">
      <c r="A174" s="131" t="s">
        <v>741</v>
      </c>
      <c r="B174" s="132">
        <v>171</v>
      </c>
      <c r="C174" s="130"/>
      <c r="D174" s="133">
        <f t="array" ref="D174">_xlfn.IFS(Q174="9x9",C174/24,Q174="11x11",C174/15,Q174="Ø 12",C174/12,Q174="Ø 13",C174/12,Q174="Ø 14",C174/11,Q174="Ø 15",C174/9,Q174="Ø 17",C174/7,Q174="Ø 19",C174/6,Q174="Ø 21",C174/4,Q174="Ø 27",C174,Q174="Ø 22",C174/4,Q174="Ø 26",C174/2)</f>
        <v>0</v>
      </c>
      <c r="E174" s="134" t="s">
        <v>113</v>
      </c>
      <c r="F174" s="135"/>
      <c r="G174" s="136" t="s">
        <v>738</v>
      </c>
      <c r="H174" s="137" t="s">
        <v>739</v>
      </c>
      <c r="I174" s="138" t="s">
        <v>118</v>
      </c>
      <c r="J174" s="139" t="s">
        <v>119</v>
      </c>
      <c r="K174" s="139" t="s">
        <v>97</v>
      </c>
      <c r="L174" s="139" t="s">
        <v>148</v>
      </c>
      <c r="M174" s="140" t="s">
        <v>84</v>
      </c>
      <c r="N174" s="139" t="s">
        <v>740</v>
      </c>
      <c r="O174" s="141">
        <v>9</v>
      </c>
      <c r="P174" s="142" t="s">
        <v>84</v>
      </c>
      <c r="Q174" s="140" t="s">
        <v>88</v>
      </c>
      <c r="R174" s="143">
        <v>840</v>
      </c>
      <c r="S174" s="144">
        <f>C174*R174</f>
        <v>0</v>
      </c>
      <c r="T174" s="145">
        <f t="shared" si="11"/>
        <v>2.1</v>
      </c>
      <c r="U174" s="146">
        <f>T174*C174</f>
        <v>0</v>
      </c>
    </row>
    <row r="175" spans="1:21" s="51" customFormat="1" ht="16.5" x14ac:dyDescent="0.3">
      <c r="A175" s="62" t="s">
        <v>742</v>
      </c>
      <c r="B175" s="63">
        <v>274</v>
      </c>
      <c r="C175" s="130"/>
      <c r="D175" s="64">
        <f t="array" ref="D175">_xlfn.IFS(Q175="9x9",C175/24,Q175="11x11",C175/15,Q175="Ø 12",C175/12,Q175="Ø 13",C175/12,Q175="Ø 14",C175/11,Q175="Ø 15",C175/9,Q175="Ø 17",C175/7,Q175="Ø 19",C175/6,Q175="Ø 21",C175/4,Q175="Ø 27",C175,Q175="Ø 22",C175/4,Q175="Ø 26",C175/2)</f>
        <v>0</v>
      </c>
      <c r="E175" s="65"/>
      <c r="F175" s="66"/>
      <c r="G175" s="124" t="s">
        <v>743</v>
      </c>
      <c r="H175" s="67" t="s">
        <v>739</v>
      </c>
      <c r="I175" s="68" t="s">
        <v>118</v>
      </c>
      <c r="J175" s="69" t="s">
        <v>119</v>
      </c>
      <c r="K175" s="69" t="s">
        <v>744</v>
      </c>
      <c r="L175" s="69" t="s">
        <v>238</v>
      </c>
      <c r="M175" s="70" t="s">
        <v>84</v>
      </c>
      <c r="N175" s="69" t="s">
        <v>745</v>
      </c>
      <c r="O175" s="71">
        <v>9</v>
      </c>
      <c r="P175" s="72" t="s">
        <v>84</v>
      </c>
      <c r="Q175" s="70" t="s">
        <v>88</v>
      </c>
      <c r="R175" s="73">
        <v>840</v>
      </c>
      <c r="S175" s="74">
        <f>C175*R175</f>
        <v>0</v>
      </c>
      <c r="T175" s="75">
        <f t="shared" si="11"/>
        <v>2.1</v>
      </c>
      <c r="U175" s="76">
        <f>T175*C175</f>
        <v>0</v>
      </c>
    </row>
    <row r="176" spans="1:21" s="51" customFormat="1" ht="16.5" x14ac:dyDescent="0.3">
      <c r="A176" s="131" t="s">
        <v>746</v>
      </c>
      <c r="B176" s="132">
        <v>7871</v>
      </c>
      <c r="C176" s="130"/>
      <c r="D176" s="133">
        <f t="array" ref="D176">_xlfn.IFS(Q176="9x9",C176/24,Q176="11x11",C176/15,Q176="Ø 12",C176/12,Q176="Ø 13",C176/12,Q176="Ø 14",C176/11,Q176="Ø 15",C176/9,Q176="Ø 17",C176/7,Q176="Ø 19",C176/6,Q176="Ø 21",C176/4,Q176="Ø 27",C176,Q176="Ø 22",C176/4,Q176="Ø 26",C176/2)</f>
        <v>0</v>
      </c>
      <c r="E176" s="134"/>
      <c r="F176" s="135"/>
      <c r="G176" s="136" t="s">
        <v>747</v>
      </c>
      <c r="H176" s="137" t="s">
        <v>739</v>
      </c>
      <c r="I176" s="138" t="s">
        <v>118</v>
      </c>
      <c r="J176" s="139" t="s">
        <v>119</v>
      </c>
      <c r="K176" s="139" t="s">
        <v>609</v>
      </c>
      <c r="L176" s="139" t="s">
        <v>169</v>
      </c>
      <c r="M176" s="140" t="s">
        <v>100</v>
      </c>
      <c r="N176" s="139" t="s">
        <v>745</v>
      </c>
      <c r="O176" s="141">
        <v>9</v>
      </c>
      <c r="P176" s="142" t="s">
        <v>84</v>
      </c>
      <c r="Q176" s="140" t="s">
        <v>88</v>
      </c>
      <c r="R176" s="143">
        <v>840</v>
      </c>
      <c r="S176" s="144">
        <f>C176*R176</f>
        <v>0</v>
      </c>
      <c r="T176" s="145">
        <f t="shared" si="11"/>
        <v>2.1</v>
      </c>
      <c r="U176" s="146">
        <f>T176*C176</f>
        <v>0</v>
      </c>
    </row>
    <row r="177" spans="1:21" s="51" customFormat="1" ht="16.5" x14ac:dyDescent="0.3">
      <c r="A177" s="62" t="s">
        <v>748</v>
      </c>
      <c r="B177" s="63">
        <v>2149</v>
      </c>
      <c r="C177" s="130"/>
      <c r="D177" s="64">
        <f t="array" ref="D177">_xlfn.IFS(Q177="9x9",C177/24,Q177="11x11",C177/15,Q177="Ø 12",C177/12,Q177="Ø 13",C177/12,Q177="Ø 14",C177/11,Q177="Ø 15",C177/9,Q177="Ø 17",C177/7,Q177="Ø 19",C177/6,Q177="Ø 21",C177/4,Q177="Ø 27",C177,Q177="Ø 22",C177/4,Q177="Ø 26",C177/2)</f>
        <v>0</v>
      </c>
      <c r="E177" s="65" t="s">
        <v>76</v>
      </c>
      <c r="F177" s="66"/>
      <c r="G177" s="124" t="s">
        <v>749</v>
      </c>
      <c r="H177" s="67" t="s">
        <v>739</v>
      </c>
      <c r="I177" s="68" t="s">
        <v>118</v>
      </c>
      <c r="J177" s="69" t="s">
        <v>119</v>
      </c>
      <c r="K177" s="69" t="s">
        <v>95</v>
      </c>
      <c r="L177" s="69" t="s">
        <v>169</v>
      </c>
      <c r="M177" s="70" t="s">
        <v>112</v>
      </c>
      <c r="N177" s="69" t="s">
        <v>750</v>
      </c>
      <c r="O177" s="71">
        <v>9</v>
      </c>
      <c r="P177" s="72" t="s">
        <v>84</v>
      </c>
      <c r="Q177" s="70" t="s">
        <v>91</v>
      </c>
      <c r="R177" s="73">
        <v>620</v>
      </c>
      <c r="S177" s="74">
        <f>C177*R177</f>
        <v>0</v>
      </c>
      <c r="T177" s="75">
        <f t="shared" si="11"/>
        <v>1.55</v>
      </c>
      <c r="U177" s="76">
        <f>T177*C177</f>
        <v>0</v>
      </c>
    </row>
    <row r="178" spans="1:21" s="51" customFormat="1" ht="16.5" x14ac:dyDescent="0.3">
      <c r="A178" s="131" t="s">
        <v>751</v>
      </c>
      <c r="B178" s="132">
        <v>918</v>
      </c>
      <c r="C178" s="130"/>
      <c r="D178" s="133">
        <f t="array" ref="D178">_xlfn.IFS(Q178="9x9",C178/24,Q178="11x11",C178/15,Q178="Ø 12",C178/12,Q178="Ø 13",C178/12,Q178="Ø 14",C178/11,Q178="Ø 15",C178/9,Q178="Ø 17",C178/7,Q178="Ø 19",C178/6,Q178="Ø 21",C178/4,Q178="Ø 27",C178,Q178="Ø 22",C178/4,Q178="Ø 26",C178/2)</f>
        <v>0</v>
      </c>
      <c r="E178" s="134"/>
      <c r="F178" s="135"/>
      <c r="G178" s="136" t="s">
        <v>752</v>
      </c>
      <c r="H178" s="137" t="s">
        <v>739</v>
      </c>
      <c r="I178" s="138" t="s">
        <v>118</v>
      </c>
      <c r="J178" s="139" t="s">
        <v>119</v>
      </c>
      <c r="K178" s="139" t="s">
        <v>143</v>
      </c>
      <c r="L178" s="139" t="s">
        <v>169</v>
      </c>
      <c r="M178" s="140" t="s">
        <v>135</v>
      </c>
      <c r="N178" s="139" t="s">
        <v>740</v>
      </c>
      <c r="O178" s="141">
        <v>9</v>
      </c>
      <c r="P178" s="142" t="s">
        <v>84</v>
      </c>
      <c r="Q178" s="140" t="s">
        <v>91</v>
      </c>
      <c r="R178" s="143">
        <v>620</v>
      </c>
      <c r="S178" s="144">
        <f>C178*R178</f>
        <v>0</v>
      </c>
      <c r="T178" s="145">
        <f t="shared" si="11"/>
        <v>1.55</v>
      </c>
      <c r="U178" s="146">
        <f>T178*C178</f>
        <v>0</v>
      </c>
    </row>
    <row r="179" spans="1:21" s="51" customFormat="1" ht="16.5" x14ac:dyDescent="0.3">
      <c r="A179" s="62" t="s">
        <v>753</v>
      </c>
      <c r="B179" s="63">
        <v>3517</v>
      </c>
      <c r="C179" s="130"/>
      <c r="D179" s="64">
        <f t="array" ref="D179">_xlfn.IFS(Q179="9x9",C179/24,Q179="11x11",C179/15,Q179="Ø 12",C179/12,Q179="Ø 13",C179/12,Q179="Ø 14",C179/11,Q179="Ø 15",C179/9,Q179="Ø 17",C179/7,Q179="Ø 19",C179/6,Q179="Ø 21",C179/4,Q179="Ø 27",C179,Q179="Ø 22",C179/4,Q179="Ø 26",C179/2)</f>
        <v>0</v>
      </c>
      <c r="E179" s="65" t="s">
        <v>76</v>
      </c>
      <c r="F179" s="66"/>
      <c r="G179" s="124" t="s">
        <v>754</v>
      </c>
      <c r="H179" s="67" t="s">
        <v>755</v>
      </c>
      <c r="I179" s="68" t="s">
        <v>67</v>
      </c>
      <c r="J179" s="69" t="s">
        <v>119</v>
      </c>
      <c r="K179" s="69" t="s">
        <v>95</v>
      </c>
      <c r="L179" s="69" t="s">
        <v>172</v>
      </c>
      <c r="M179" s="70" t="s">
        <v>103</v>
      </c>
      <c r="N179" s="69" t="s">
        <v>756</v>
      </c>
      <c r="O179" s="71">
        <v>5</v>
      </c>
      <c r="P179" s="72" t="s">
        <v>135</v>
      </c>
      <c r="Q179" s="70" t="s">
        <v>88</v>
      </c>
      <c r="R179" s="73">
        <v>840</v>
      </c>
      <c r="S179" s="74">
        <f>C179*R179</f>
        <v>0</v>
      </c>
      <c r="T179" s="75">
        <f t="shared" si="11"/>
        <v>2.1</v>
      </c>
      <c r="U179" s="76">
        <f>T179*C179</f>
        <v>0</v>
      </c>
    </row>
    <row r="180" spans="1:21" s="51" customFormat="1" ht="16.5" x14ac:dyDescent="0.3">
      <c r="A180" s="131" t="s">
        <v>758</v>
      </c>
      <c r="B180" s="132">
        <v>213</v>
      </c>
      <c r="C180" s="130"/>
      <c r="D180" s="133">
        <f t="array" ref="D180">_xlfn.IFS(Q180="9x9",C180/24,Q180="11x11",C180/15,Q180="Ø 12",C180/12,Q180="Ø 13",C180/12,Q180="Ø 14",C180/11,Q180="Ø 15",C180/9,Q180="Ø 17",C180/7,Q180="Ø 19",C180/6,Q180="Ø 21",C180/4,Q180="Ø 27",C180,Q180="Ø 22",C180/4,Q180="Ø 26",C180/2)</f>
        <v>0</v>
      </c>
      <c r="E180" s="134" t="s">
        <v>76</v>
      </c>
      <c r="F180" s="135"/>
      <c r="G180" s="136" t="s">
        <v>759</v>
      </c>
      <c r="H180" s="137" t="s">
        <v>757</v>
      </c>
      <c r="I180" s="138" t="s">
        <v>67</v>
      </c>
      <c r="J180" s="139" t="s">
        <v>119</v>
      </c>
      <c r="K180" s="139" t="s">
        <v>760</v>
      </c>
      <c r="L180" s="139" t="s">
        <v>136</v>
      </c>
      <c r="M180" s="140" t="s">
        <v>92</v>
      </c>
      <c r="N180" s="139" t="s">
        <v>134</v>
      </c>
      <c r="O180" s="141">
        <v>5</v>
      </c>
      <c r="P180" s="142" t="s">
        <v>159</v>
      </c>
      <c r="Q180" s="140" t="s">
        <v>74</v>
      </c>
      <c r="R180" s="143">
        <v>1350</v>
      </c>
      <c r="S180" s="144">
        <f>C180*R180</f>
        <v>0</v>
      </c>
      <c r="T180" s="145">
        <f t="shared" ref="T180:T198" si="12">R180/400</f>
        <v>3.375</v>
      </c>
      <c r="U180" s="146">
        <f>T180*C180</f>
        <v>0</v>
      </c>
    </row>
    <row r="181" spans="1:21" s="51" customFormat="1" ht="16.5" x14ac:dyDescent="0.3">
      <c r="A181" s="62" t="s">
        <v>763</v>
      </c>
      <c r="B181" s="63">
        <v>1044</v>
      </c>
      <c r="C181" s="130"/>
      <c r="D181" s="64">
        <f t="array" ref="D181">_xlfn.IFS(Q181="9x9",C181/24,Q181="11x11",C181/15,Q181="Ø 12",C181/12,Q181="Ø 13",C181/12,Q181="Ø 14",C181/11,Q181="Ø 15",C181/9,Q181="Ø 17",C181/7,Q181="Ø 19",C181/6,Q181="Ø 21",C181/4,Q181="Ø 27",C181,Q181="Ø 22",C181/4,Q181="Ø 26",C181/2)</f>
        <v>0</v>
      </c>
      <c r="E181" s="65" t="s">
        <v>76</v>
      </c>
      <c r="F181" s="66"/>
      <c r="G181" s="124" t="s">
        <v>762</v>
      </c>
      <c r="H181" s="67" t="s">
        <v>761</v>
      </c>
      <c r="I181" s="68" t="s">
        <v>67</v>
      </c>
      <c r="J181" s="69" t="s">
        <v>119</v>
      </c>
      <c r="K181" s="69" t="s">
        <v>131</v>
      </c>
      <c r="L181" s="69" t="s">
        <v>115</v>
      </c>
      <c r="M181" s="70" t="s">
        <v>112</v>
      </c>
      <c r="N181" s="69" t="s">
        <v>134</v>
      </c>
      <c r="O181" s="71">
        <v>9</v>
      </c>
      <c r="P181" s="72" t="s">
        <v>84</v>
      </c>
      <c r="Q181" s="70" t="s">
        <v>88</v>
      </c>
      <c r="R181" s="73">
        <v>840</v>
      </c>
      <c r="S181" s="74">
        <f>C181*R181</f>
        <v>0</v>
      </c>
      <c r="T181" s="75">
        <f t="shared" si="12"/>
        <v>2.1</v>
      </c>
      <c r="U181" s="76">
        <f>T181*C181</f>
        <v>0</v>
      </c>
    </row>
    <row r="182" spans="1:21" s="51" customFormat="1" ht="16.5" x14ac:dyDescent="0.3">
      <c r="A182" s="131" t="s">
        <v>764</v>
      </c>
      <c r="B182" s="132">
        <v>706</v>
      </c>
      <c r="C182" s="130"/>
      <c r="D182" s="133">
        <f t="array" ref="D182">_xlfn.IFS(Q182="9x9",C182/24,Q182="11x11",C182/15,Q182="Ø 12",C182/12,Q182="Ø 13",C182/12,Q182="Ø 14",C182/11,Q182="Ø 15",C182/9,Q182="Ø 17",C182/7,Q182="Ø 19",C182/6,Q182="Ø 21",C182/4,Q182="Ø 27",C182,Q182="Ø 22",C182/4,Q182="Ø 26",C182/2)</f>
        <v>0</v>
      </c>
      <c r="E182" s="134"/>
      <c r="F182" s="135"/>
      <c r="G182" s="136" t="s">
        <v>765</v>
      </c>
      <c r="H182" s="137" t="s">
        <v>761</v>
      </c>
      <c r="I182" s="138" t="s">
        <v>67</v>
      </c>
      <c r="J182" s="139" t="s">
        <v>119</v>
      </c>
      <c r="K182" s="139" t="s">
        <v>766</v>
      </c>
      <c r="L182" s="139" t="s">
        <v>70</v>
      </c>
      <c r="M182" s="140" t="s">
        <v>100</v>
      </c>
      <c r="N182" s="139" t="s">
        <v>134</v>
      </c>
      <c r="O182" s="141">
        <v>9</v>
      </c>
      <c r="P182" s="142" t="s">
        <v>84</v>
      </c>
      <c r="Q182" s="140" t="s">
        <v>88</v>
      </c>
      <c r="R182" s="143">
        <v>840</v>
      </c>
      <c r="S182" s="144">
        <f>C182*R182</f>
        <v>0</v>
      </c>
      <c r="T182" s="145">
        <f t="shared" si="12"/>
        <v>2.1</v>
      </c>
      <c r="U182" s="146">
        <f>T182*C182</f>
        <v>0</v>
      </c>
    </row>
    <row r="183" spans="1:21" s="51" customFormat="1" ht="16.5" x14ac:dyDescent="0.3">
      <c r="A183" s="62" t="s">
        <v>767</v>
      </c>
      <c r="B183" s="63">
        <v>162</v>
      </c>
      <c r="C183" s="130"/>
      <c r="D183" s="64">
        <f t="array" ref="D183">_xlfn.IFS(Q183="9x9",C183/24,Q183="11x11",C183/15,Q183="Ø 12",C183/12,Q183="Ø 13",C183/12,Q183="Ø 14",C183/11,Q183="Ø 15",C183/9,Q183="Ø 17",C183/7,Q183="Ø 19",C183/6,Q183="Ø 21",C183/4,Q183="Ø 27",C183,Q183="Ø 22",C183/4,Q183="Ø 26",C183/2)</f>
        <v>0</v>
      </c>
      <c r="E183" s="65" t="s">
        <v>76</v>
      </c>
      <c r="F183" s="66"/>
      <c r="G183" s="124" t="s">
        <v>768</v>
      </c>
      <c r="H183" s="67" t="s">
        <v>761</v>
      </c>
      <c r="I183" s="68" t="s">
        <v>67</v>
      </c>
      <c r="J183" s="69" t="s">
        <v>119</v>
      </c>
      <c r="K183" s="69" t="s">
        <v>609</v>
      </c>
      <c r="L183" s="69" t="s">
        <v>565</v>
      </c>
      <c r="M183" s="70" t="s">
        <v>100</v>
      </c>
      <c r="N183" s="69" t="s">
        <v>134</v>
      </c>
      <c r="O183" s="71">
        <v>9</v>
      </c>
      <c r="P183" s="72" t="s">
        <v>84</v>
      </c>
      <c r="Q183" s="70" t="s">
        <v>88</v>
      </c>
      <c r="R183" s="73">
        <v>840</v>
      </c>
      <c r="S183" s="74">
        <f>C183*R183</f>
        <v>0</v>
      </c>
      <c r="T183" s="75">
        <f t="shared" si="12"/>
        <v>2.1</v>
      </c>
      <c r="U183" s="76">
        <f>T183*C183</f>
        <v>0</v>
      </c>
    </row>
    <row r="184" spans="1:21" s="51" customFormat="1" ht="16.5" x14ac:dyDescent="0.3">
      <c r="A184" s="131" t="s">
        <v>770</v>
      </c>
      <c r="B184" s="132">
        <v>1002</v>
      </c>
      <c r="C184" s="130"/>
      <c r="D184" s="133">
        <f t="array" ref="D184">_xlfn.IFS(Q184="9x9",C184/24,Q184="11x11",C184/15,Q184="Ø 12",C184/12,Q184="Ø 13",C184/12,Q184="Ø 14",C184/11,Q184="Ø 15",C184/9,Q184="Ø 17",C184/7,Q184="Ø 19",C184/6,Q184="Ø 21",C184/4,Q184="Ø 27",C184,Q184="Ø 22",C184/4,Q184="Ø 26",C184/2)</f>
        <v>0</v>
      </c>
      <c r="E184" s="134" t="s">
        <v>76</v>
      </c>
      <c r="F184" s="135"/>
      <c r="G184" s="136" t="s">
        <v>771</v>
      </c>
      <c r="H184" s="137" t="s">
        <v>761</v>
      </c>
      <c r="I184" s="138" t="s">
        <v>67</v>
      </c>
      <c r="J184" s="139" t="s">
        <v>119</v>
      </c>
      <c r="K184" s="139" t="s">
        <v>143</v>
      </c>
      <c r="L184" s="139" t="s">
        <v>136</v>
      </c>
      <c r="M184" s="140" t="s">
        <v>254</v>
      </c>
      <c r="N184" s="139" t="s">
        <v>772</v>
      </c>
      <c r="O184" s="141">
        <v>9</v>
      </c>
      <c r="P184" s="142" t="s">
        <v>84</v>
      </c>
      <c r="Q184" s="140" t="s">
        <v>74</v>
      </c>
      <c r="R184" s="143">
        <v>920</v>
      </c>
      <c r="S184" s="144">
        <f>C184*R184</f>
        <v>0</v>
      </c>
      <c r="T184" s="145">
        <f t="shared" si="12"/>
        <v>2.2999999999999998</v>
      </c>
      <c r="U184" s="146">
        <f>T184*C184</f>
        <v>0</v>
      </c>
    </row>
    <row r="185" spans="1:21" s="51" customFormat="1" ht="16.5" x14ac:dyDescent="0.3">
      <c r="A185" s="62" t="s">
        <v>774</v>
      </c>
      <c r="B185" s="63">
        <v>81</v>
      </c>
      <c r="C185" s="130"/>
      <c r="D185" s="64">
        <f t="array" ref="D185">_xlfn.IFS(Q185="9x9",C185/24,Q185="11x11",C185/15,Q185="Ø 12",C185/12,Q185="Ø 13",C185/12,Q185="Ø 14",C185/11,Q185="Ø 15",C185/9,Q185="Ø 17",C185/7,Q185="Ø 19",C185/6,Q185="Ø 21",C185/4,Q185="Ø 27",C185,Q185="Ø 22",C185/4,Q185="Ø 26",C185/2)</f>
        <v>0</v>
      </c>
      <c r="E185" s="65" t="s">
        <v>76</v>
      </c>
      <c r="F185" s="66"/>
      <c r="G185" s="124" t="s">
        <v>773</v>
      </c>
      <c r="H185" s="67" t="s">
        <v>761</v>
      </c>
      <c r="I185" s="68" t="s">
        <v>67</v>
      </c>
      <c r="J185" s="69" t="s">
        <v>119</v>
      </c>
      <c r="K185" s="69" t="s">
        <v>769</v>
      </c>
      <c r="L185" s="69" t="s">
        <v>70</v>
      </c>
      <c r="M185" s="70" t="s">
        <v>150</v>
      </c>
      <c r="N185" s="69" t="s">
        <v>724</v>
      </c>
      <c r="O185" s="71">
        <v>6</v>
      </c>
      <c r="P185" s="72" t="s">
        <v>87</v>
      </c>
      <c r="Q185" s="70" t="s">
        <v>88</v>
      </c>
      <c r="R185" s="73">
        <v>840</v>
      </c>
      <c r="S185" s="74">
        <f>C185*R185</f>
        <v>0</v>
      </c>
      <c r="T185" s="75">
        <f t="shared" si="12"/>
        <v>2.1</v>
      </c>
      <c r="U185" s="76">
        <f>T185*C185</f>
        <v>0</v>
      </c>
    </row>
    <row r="186" spans="1:21" s="51" customFormat="1" ht="16.5" x14ac:dyDescent="0.3">
      <c r="A186" s="131" t="s">
        <v>775</v>
      </c>
      <c r="B186" s="132">
        <v>918</v>
      </c>
      <c r="C186" s="130"/>
      <c r="D186" s="133">
        <f t="array" ref="D186">_xlfn.IFS(Q186="9x9",C186/24,Q186="11x11",C186/15,Q186="Ø 12",C186/12,Q186="Ø 13",C186/12,Q186="Ø 14",C186/11,Q186="Ø 15",C186/9,Q186="Ø 17",C186/7,Q186="Ø 19",C186/6,Q186="Ø 21",C186/4,Q186="Ø 27",C186,Q186="Ø 22",C186/4,Q186="Ø 26",C186/2)</f>
        <v>0</v>
      </c>
      <c r="E186" s="134" t="s">
        <v>76</v>
      </c>
      <c r="F186" s="135"/>
      <c r="G186" s="136" t="s">
        <v>776</v>
      </c>
      <c r="H186" s="137" t="s">
        <v>761</v>
      </c>
      <c r="I186" s="138" t="s">
        <v>67</v>
      </c>
      <c r="J186" s="139" t="s">
        <v>119</v>
      </c>
      <c r="K186" s="139" t="s">
        <v>93</v>
      </c>
      <c r="L186" s="139" t="s">
        <v>70</v>
      </c>
      <c r="M186" s="140" t="s">
        <v>260</v>
      </c>
      <c r="N186" s="139" t="s">
        <v>724</v>
      </c>
      <c r="O186" s="141">
        <v>9</v>
      </c>
      <c r="P186" s="142" t="s">
        <v>84</v>
      </c>
      <c r="Q186" s="140" t="s">
        <v>88</v>
      </c>
      <c r="R186" s="143">
        <v>840</v>
      </c>
      <c r="S186" s="144">
        <f>C186*R186</f>
        <v>0</v>
      </c>
      <c r="T186" s="145">
        <f t="shared" si="12"/>
        <v>2.1</v>
      </c>
      <c r="U186" s="146">
        <f>T186*C186</f>
        <v>0</v>
      </c>
    </row>
    <row r="187" spans="1:21" s="51" customFormat="1" ht="16.5" x14ac:dyDescent="0.3">
      <c r="A187" s="62" t="s">
        <v>777</v>
      </c>
      <c r="B187" s="63">
        <v>110</v>
      </c>
      <c r="C187" s="130"/>
      <c r="D187" s="64">
        <f t="array" ref="D187">_xlfn.IFS(Q187="9x9",C187/24,Q187="11x11",C187/15,Q187="Ø 12",C187/12,Q187="Ø 13",C187/12,Q187="Ø 14",C187/11,Q187="Ø 15",C187/9,Q187="Ø 17",C187/7,Q187="Ø 19",C187/6,Q187="Ø 21",C187/4,Q187="Ø 27",C187,Q187="Ø 22",C187/4,Q187="Ø 26",C187/2)</f>
        <v>0</v>
      </c>
      <c r="E187" s="65" t="s">
        <v>76</v>
      </c>
      <c r="F187" s="66"/>
      <c r="G187" s="124" t="s">
        <v>778</v>
      </c>
      <c r="H187" s="67" t="s">
        <v>779</v>
      </c>
      <c r="I187" s="68" t="s">
        <v>67</v>
      </c>
      <c r="J187" s="69" t="s">
        <v>119</v>
      </c>
      <c r="K187" s="69" t="s">
        <v>780</v>
      </c>
      <c r="L187" s="69" t="s">
        <v>115</v>
      </c>
      <c r="M187" s="70" t="s">
        <v>133</v>
      </c>
      <c r="N187" s="69" t="s">
        <v>134</v>
      </c>
      <c r="O187" s="71">
        <v>5</v>
      </c>
      <c r="P187" s="72" t="s">
        <v>159</v>
      </c>
      <c r="Q187" s="70" t="s">
        <v>74</v>
      </c>
      <c r="R187" s="73">
        <v>920</v>
      </c>
      <c r="S187" s="74">
        <f>C187*R187</f>
        <v>0</v>
      </c>
      <c r="T187" s="75">
        <f t="shared" si="12"/>
        <v>2.2999999999999998</v>
      </c>
      <c r="U187" s="76">
        <f>T187*C187</f>
        <v>0</v>
      </c>
    </row>
    <row r="188" spans="1:21" s="51" customFormat="1" ht="16.5" x14ac:dyDescent="0.3">
      <c r="A188" s="131" t="s">
        <v>781</v>
      </c>
      <c r="B188" s="132">
        <v>145</v>
      </c>
      <c r="C188" s="130"/>
      <c r="D188" s="133">
        <f t="array" ref="D188">_xlfn.IFS(Q188="9x9",C188/24,Q188="11x11",C188/15,Q188="Ø 12",C188/12,Q188="Ø 13",C188/12,Q188="Ø 14",C188/11,Q188="Ø 15",C188/9,Q188="Ø 17",C188/7,Q188="Ø 19",C188/6,Q188="Ø 21",C188/4,Q188="Ø 27",C188,Q188="Ø 22",C188/4,Q188="Ø 26",C188/2)</f>
        <v>0</v>
      </c>
      <c r="E188" s="134" t="s">
        <v>76</v>
      </c>
      <c r="F188" s="135"/>
      <c r="G188" s="136" t="s">
        <v>782</v>
      </c>
      <c r="H188" s="137" t="s">
        <v>783</v>
      </c>
      <c r="I188" s="138" t="s">
        <v>67</v>
      </c>
      <c r="J188" s="139" t="s">
        <v>119</v>
      </c>
      <c r="K188" s="139" t="s">
        <v>784</v>
      </c>
      <c r="L188" s="139" t="s">
        <v>81</v>
      </c>
      <c r="M188" s="140" t="s">
        <v>159</v>
      </c>
      <c r="N188" s="139" t="s">
        <v>134</v>
      </c>
      <c r="O188" s="141">
        <v>6</v>
      </c>
      <c r="P188" s="142" t="s">
        <v>87</v>
      </c>
      <c r="Q188" s="140" t="s">
        <v>74</v>
      </c>
      <c r="R188" s="143">
        <v>1350</v>
      </c>
      <c r="S188" s="144">
        <f>C188*R188</f>
        <v>0</v>
      </c>
      <c r="T188" s="145">
        <f t="shared" si="12"/>
        <v>3.375</v>
      </c>
      <c r="U188" s="146">
        <f>T188*C188</f>
        <v>0</v>
      </c>
    </row>
    <row r="189" spans="1:21" s="51" customFormat="1" ht="16.5" x14ac:dyDescent="0.3">
      <c r="A189" s="62" t="s">
        <v>785</v>
      </c>
      <c r="B189" s="63">
        <v>1285</v>
      </c>
      <c r="C189" s="130"/>
      <c r="D189" s="64">
        <f t="array" ref="D189">_xlfn.IFS(Q189="9x9",C189/24,Q189="11x11",C189/15,Q189="Ø 12",C189/12,Q189="Ø 13",C189/12,Q189="Ø 14",C189/11,Q189="Ø 15",C189/9,Q189="Ø 17",C189/7,Q189="Ø 19",C189/6,Q189="Ø 21",C189/4,Q189="Ø 27",C189,Q189="Ø 22",C189/4,Q189="Ø 26",C189/2)</f>
        <v>0</v>
      </c>
      <c r="E189" s="65" t="s">
        <v>76</v>
      </c>
      <c r="F189" s="66"/>
      <c r="G189" s="124" t="s">
        <v>786</v>
      </c>
      <c r="H189" s="67" t="s">
        <v>783</v>
      </c>
      <c r="I189" s="68" t="s">
        <v>79</v>
      </c>
      <c r="J189" s="69" t="s">
        <v>119</v>
      </c>
      <c r="K189" s="69" t="s">
        <v>787</v>
      </c>
      <c r="L189" s="69" t="s">
        <v>665</v>
      </c>
      <c r="M189" s="70" t="s">
        <v>159</v>
      </c>
      <c r="N189" s="69" t="s">
        <v>788</v>
      </c>
      <c r="O189" s="71">
        <v>6</v>
      </c>
      <c r="P189" s="72" t="s">
        <v>87</v>
      </c>
      <c r="Q189" s="70" t="s">
        <v>74</v>
      </c>
      <c r="R189" s="73">
        <v>1350</v>
      </c>
      <c r="S189" s="74">
        <f>C189*R189</f>
        <v>0</v>
      </c>
      <c r="T189" s="75">
        <f t="shared" si="12"/>
        <v>3.375</v>
      </c>
      <c r="U189" s="76">
        <f>T189*C189</f>
        <v>0</v>
      </c>
    </row>
    <row r="190" spans="1:21" s="51" customFormat="1" ht="16.5" x14ac:dyDescent="0.3">
      <c r="A190" s="131" t="s">
        <v>789</v>
      </c>
      <c r="B190" s="132">
        <v>319</v>
      </c>
      <c r="C190" s="130"/>
      <c r="D190" s="133">
        <f t="array" ref="D190">_xlfn.IFS(Q190="9x9",C190/24,Q190="11x11",C190/15,Q190="Ø 12",C190/12,Q190="Ø 13",C190/12,Q190="Ø 14",C190/11,Q190="Ø 15",C190/9,Q190="Ø 17",C190/7,Q190="Ø 19",C190/6,Q190="Ø 21",C190/4,Q190="Ø 27",C190,Q190="Ø 22",C190/4,Q190="Ø 26",C190/2)</f>
        <v>0</v>
      </c>
      <c r="E190" s="134"/>
      <c r="F190" s="135"/>
      <c r="G190" s="136" t="s">
        <v>790</v>
      </c>
      <c r="H190" s="137" t="s">
        <v>791</v>
      </c>
      <c r="I190" s="138" t="s">
        <v>67</v>
      </c>
      <c r="J190" s="139" t="s">
        <v>119</v>
      </c>
      <c r="K190" s="139" t="s">
        <v>792</v>
      </c>
      <c r="L190" s="139" t="s">
        <v>147</v>
      </c>
      <c r="M190" s="140" t="s">
        <v>112</v>
      </c>
      <c r="N190" s="139" t="s">
        <v>309</v>
      </c>
      <c r="O190" s="141">
        <v>6</v>
      </c>
      <c r="P190" s="142" t="s">
        <v>87</v>
      </c>
      <c r="Q190" s="140" t="s">
        <v>74</v>
      </c>
      <c r="R190" s="143">
        <v>920</v>
      </c>
      <c r="S190" s="144">
        <f>C190*R190</f>
        <v>0</v>
      </c>
      <c r="T190" s="145">
        <f t="shared" si="12"/>
        <v>2.2999999999999998</v>
      </c>
      <c r="U190" s="146">
        <f>T190*C190</f>
        <v>0</v>
      </c>
    </row>
    <row r="191" spans="1:21" s="51" customFormat="1" ht="16.5" x14ac:dyDescent="0.3">
      <c r="A191" s="62" t="s">
        <v>794</v>
      </c>
      <c r="B191" s="63">
        <v>44</v>
      </c>
      <c r="C191" s="130"/>
      <c r="D191" s="64">
        <f t="array" ref="D191">_xlfn.IFS(Q191="9x9",C191/24,Q191="11x11",C191/15,Q191="Ø 12",C191/12,Q191="Ø 13",C191/12,Q191="Ø 14",C191/11,Q191="Ø 15",C191/9,Q191="Ø 17",C191/7,Q191="Ø 19",C191/6,Q191="Ø 21",C191/4,Q191="Ø 27",C191,Q191="Ø 22",C191/4,Q191="Ø 26",C191/2)</f>
        <v>0</v>
      </c>
      <c r="E191" s="65" t="s">
        <v>76</v>
      </c>
      <c r="F191" s="66"/>
      <c r="G191" s="124" t="s">
        <v>795</v>
      </c>
      <c r="H191" s="67" t="s">
        <v>791</v>
      </c>
      <c r="I191" s="68" t="s">
        <v>67</v>
      </c>
      <c r="J191" s="69" t="s">
        <v>119</v>
      </c>
      <c r="K191" s="69" t="s">
        <v>796</v>
      </c>
      <c r="L191" s="69" t="s">
        <v>148</v>
      </c>
      <c r="M191" s="70" t="s">
        <v>100</v>
      </c>
      <c r="N191" s="69" t="s">
        <v>309</v>
      </c>
      <c r="O191" s="71">
        <v>6</v>
      </c>
      <c r="P191" s="72" t="s">
        <v>87</v>
      </c>
      <c r="Q191" s="70" t="s">
        <v>88</v>
      </c>
      <c r="R191" s="73">
        <v>840</v>
      </c>
      <c r="S191" s="74">
        <f>C191*R191</f>
        <v>0</v>
      </c>
      <c r="T191" s="75">
        <f t="shared" si="12"/>
        <v>2.1</v>
      </c>
      <c r="U191" s="76">
        <f>T191*C191</f>
        <v>0</v>
      </c>
    </row>
    <row r="192" spans="1:21" s="51" customFormat="1" ht="16.5" x14ac:dyDescent="0.3">
      <c r="A192" s="131" t="s">
        <v>799</v>
      </c>
      <c r="B192" s="132">
        <v>353</v>
      </c>
      <c r="C192" s="130"/>
      <c r="D192" s="133">
        <f t="array" ref="D192">_xlfn.IFS(Q192="9x9",C192/24,Q192="11x11",C192/15,Q192="Ø 12",C192/12,Q192="Ø 13",C192/12,Q192="Ø 14",C192/11,Q192="Ø 15",C192/9,Q192="Ø 17",C192/7,Q192="Ø 19",C192/6,Q192="Ø 21",C192/4,Q192="Ø 27",C192,Q192="Ø 22",C192/4,Q192="Ø 26",C192/2)</f>
        <v>0</v>
      </c>
      <c r="E192" s="134" t="s">
        <v>76</v>
      </c>
      <c r="F192" s="135"/>
      <c r="G192" s="136" t="s">
        <v>797</v>
      </c>
      <c r="H192" s="137" t="s">
        <v>791</v>
      </c>
      <c r="I192" s="138" t="s">
        <v>67</v>
      </c>
      <c r="J192" s="139" t="s">
        <v>119</v>
      </c>
      <c r="K192" s="139" t="s">
        <v>798</v>
      </c>
      <c r="L192" s="139" t="s">
        <v>238</v>
      </c>
      <c r="M192" s="140" t="s">
        <v>84</v>
      </c>
      <c r="N192" s="139" t="s">
        <v>515</v>
      </c>
      <c r="O192" s="141">
        <v>6</v>
      </c>
      <c r="P192" s="142" t="s">
        <v>87</v>
      </c>
      <c r="Q192" s="140" t="s">
        <v>74</v>
      </c>
      <c r="R192" s="143">
        <v>1350</v>
      </c>
      <c r="S192" s="144">
        <f>C192*R192</f>
        <v>0</v>
      </c>
      <c r="T192" s="145">
        <f t="shared" si="12"/>
        <v>3.375</v>
      </c>
      <c r="U192" s="146">
        <f>T192*C192</f>
        <v>0</v>
      </c>
    </row>
    <row r="193" spans="1:21" s="51" customFormat="1" ht="16.5" x14ac:dyDescent="0.3">
      <c r="A193" s="62" t="s">
        <v>800</v>
      </c>
      <c r="B193" s="63">
        <v>227</v>
      </c>
      <c r="C193" s="130"/>
      <c r="D193" s="64">
        <f t="array" ref="D193">_xlfn.IFS(Q193="9x9",C193/24,Q193="11x11",C193/15,Q193="Ø 12",C193/12,Q193="Ø 13",C193/12,Q193="Ø 14",C193/11,Q193="Ø 15",C193/9,Q193="Ø 17",C193/7,Q193="Ø 19",C193/6,Q193="Ø 21",C193/4,Q193="Ø 27",C193,Q193="Ø 22",C193/4,Q193="Ø 26",C193/2)</f>
        <v>0</v>
      </c>
      <c r="E193" s="65" t="s">
        <v>76</v>
      </c>
      <c r="F193" s="66"/>
      <c r="G193" s="124" t="s">
        <v>801</v>
      </c>
      <c r="H193" s="67" t="s">
        <v>791</v>
      </c>
      <c r="I193" s="68" t="s">
        <v>67</v>
      </c>
      <c r="J193" s="69" t="s">
        <v>119</v>
      </c>
      <c r="K193" s="69" t="s">
        <v>802</v>
      </c>
      <c r="L193" s="69" t="s">
        <v>238</v>
      </c>
      <c r="M193" s="70" t="s">
        <v>112</v>
      </c>
      <c r="N193" s="69" t="s">
        <v>309</v>
      </c>
      <c r="O193" s="71">
        <v>6</v>
      </c>
      <c r="P193" s="72" t="s">
        <v>87</v>
      </c>
      <c r="Q193" s="70" t="s">
        <v>74</v>
      </c>
      <c r="R193" s="73">
        <v>1350</v>
      </c>
      <c r="S193" s="74">
        <f>C193*R193</f>
        <v>0</v>
      </c>
      <c r="T193" s="75">
        <f t="shared" si="12"/>
        <v>3.375</v>
      </c>
      <c r="U193" s="76">
        <f>T193*C193</f>
        <v>0</v>
      </c>
    </row>
    <row r="194" spans="1:21" s="51" customFormat="1" ht="16.5" x14ac:dyDescent="0.3">
      <c r="A194" s="131" t="s">
        <v>804</v>
      </c>
      <c r="B194" s="132">
        <v>173</v>
      </c>
      <c r="C194" s="130"/>
      <c r="D194" s="133">
        <f t="array" ref="D194">_xlfn.IFS(Q194="9x9",C194/24,Q194="11x11",C194/15,Q194="Ø 12",C194/12,Q194="Ø 13",C194/12,Q194="Ø 14",C194/11,Q194="Ø 15",C194/9,Q194="Ø 17",C194/7,Q194="Ø 19",C194/6,Q194="Ø 21",C194/4,Q194="Ø 27",C194,Q194="Ø 22",C194/4,Q194="Ø 26",C194/2)</f>
        <v>0</v>
      </c>
      <c r="E194" s="134" t="s">
        <v>76</v>
      </c>
      <c r="F194" s="135"/>
      <c r="G194" s="136" t="s">
        <v>803</v>
      </c>
      <c r="H194" s="137" t="s">
        <v>791</v>
      </c>
      <c r="I194" s="138" t="s">
        <v>67</v>
      </c>
      <c r="J194" s="139" t="s">
        <v>119</v>
      </c>
      <c r="K194" s="139" t="s">
        <v>600</v>
      </c>
      <c r="L194" s="139" t="s">
        <v>147</v>
      </c>
      <c r="M194" s="140" t="s">
        <v>157</v>
      </c>
      <c r="N194" s="139" t="s">
        <v>719</v>
      </c>
      <c r="O194" s="141">
        <v>6</v>
      </c>
      <c r="P194" s="142" t="s">
        <v>87</v>
      </c>
      <c r="Q194" s="140" t="s">
        <v>74</v>
      </c>
      <c r="R194" s="143">
        <v>1350</v>
      </c>
      <c r="S194" s="144">
        <f>C194*R194</f>
        <v>0</v>
      </c>
      <c r="T194" s="145">
        <f t="shared" si="12"/>
        <v>3.375</v>
      </c>
      <c r="U194" s="146">
        <f>T194*C194</f>
        <v>0</v>
      </c>
    </row>
    <row r="195" spans="1:21" s="51" customFormat="1" ht="16.5" x14ac:dyDescent="0.3">
      <c r="A195" s="62" t="s">
        <v>805</v>
      </c>
      <c r="B195" s="63">
        <v>452</v>
      </c>
      <c r="C195" s="130"/>
      <c r="D195" s="64">
        <f t="array" ref="D195">_xlfn.IFS(Q195="9x9",C195/24,Q195="11x11",C195/15,Q195="Ø 12",C195/12,Q195="Ø 13",C195/12,Q195="Ø 14",C195/11,Q195="Ø 15",C195/9,Q195="Ø 17",C195/7,Q195="Ø 19",C195/6,Q195="Ø 21",C195/4,Q195="Ø 27",C195,Q195="Ø 22",C195/4,Q195="Ø 26",C195/2)</f>
        <v>0</v>
      </c>
      <c r="E195" s="65" t="s">
        <v>76</v>
      </c>
      <c r="F195" s="66"/>
      <c r="G195" s="124" t="s">
        <v>806</v>
      </c>
      <c r="H195" s="67" t="s">
        <v>791</v>
      </c>
      <c r="I195" s="68" t="s">
        <v>67</v>
      </c>
      <c r="J195" s="69" t="s">
        <v>119</v>
      </c>
      <c r="K195" s="69" t="s">
        <v>570</v>
      </c>
      <c r="L195" s="69" t="s">
        <v>565</v>
      </c>
      <c r="M195" s="70" t="s">
        <v>228</v>
      </c>
      <c r="N195" s="69" t="s">
        <v>807</v>
      </c>
      <c r="O195" s="71">
        <v>6</v>
      </c>
      <c r="P195" s="72" t="s">
        <v>87</v>
      </c>
      <c r="Q195" s="70" t="s">
        <v>74</v>
      </c>
      <c r="R195" s="73">
        <v>1350</v>
      </c>
      <c r="S195" s="74">
        <f>C195*R195</f>
        <v>0</v>
      </c>
      <c r="T195" s="75">
        <f t="shared" si="12"/>
        <v>3.375</v>
      </c>
      <c r="U195" s="76">
        <f>T195*C195</f>
        <v>0</v>
      </c>
    </row>
    <row r="196" spans="1:21" s="51" customFormat="1" ht="16.5" x14ac:dyDescent="0.3">
      <c r="A196" s="131" t="s">
        <v>809</v>
      </c>
      <c r="B196" s="132">
        <v>107</v>
      </c>
      <c r="C196" s="130"/>
      <c r="D196" s="133">
        <f t="array" ref="D196">_xlfn.IFS(Q196="9x9",C196/24,Q196="11x11",C196/15,Q196="Ø 12",C196/12,Q196="Ø 13",C196/12,Q196="Ø 14",C196/11,Q196="Ø 15",C196/9,Q196="Ø 17",C196/7,Q196="Ø 19",C196/6,Q196="Ø 21",C196/4,Q196="Ø 27",C196,Q196="Ø 22",C196/4,Q196="Ø 26",C196/2)</f>
        <v>0</v>
      </c>
      <c r="E196" s="134" t="s">
        <v>76</v>
      </c>
      <c r="F196" s="135"/>
      <c r="G196" s="136" t="s">
        <v>810</v>
      </c>
      <c r="H196" s="137" t="s">
        <v>811</v>
      </c>
      <c r="I196" s="138" t="s">
        <v>79</v>
      </c>
      <c r="J196" s="139" t="s">
        <v>119</v>
      </c>
      <c r="K196" s="139" t="s">
        <v>570</v>
      </c>
      <c r="L196" s="139" t="s">
        <v>70</v>
      </c>
      <c r="M196" s="140" t="s">
        <v>812</v>
      </c>
      <c r="N196" s="139" t="s">
        <v>688</v>
      </c>
      <c r="O196" s="141">
        <v>6</v>
      </c>
      <c r="P196" s="142" t="s">
        <v>87</v>
      </c>
      <c r="Q196" s="140" t="s">
        <v>74</v>
      </c>
      <c r="R196" s="143">
        <v>920</v>
      </c>
      <c r="S196" s="144">
        <f>C196*R196</f>
        <v>0</v>
      </c>
      <c r="T196" s="145">
        <f t="shared" si="12"/>
        <v>2.2999999999999998</v>
      </c>
      <c r="U196" s="146">
        <f>T196*C196</f>
        <v>0</v>
      </c>
    </row>
    <row r="197" spans="1:21" s="51" customFormat="1" ht="16.5" x14ac:dyDescent="0.3">
      <c r="A197" s="62" t="s">
        <v>814</v>
      </c>
      <c r="B197" s="63">
        <v>124</v>
      </c>
      <c r="C197" s="130"/>
      <c r="D197" s="64">
        <f t="array" ref="D197">_xlfn.IFS(Q197="9x9",C197/24,Q197="11x11",C197/15,Q197="Ø 12",C197/12,Q197="Ø 13",C197/12,Q197="Ø 14",C197/11,Q197="Ø 15",C197/9,Q197="Ø 17",C197/7,Q197="Ø 19",C197/6,Q197="Ø 21",C197/4,Q197="Ø 27",C197,Q197="Ø 22",C197/4,Q197="Ø 26",C197/2)</f>
        <v>0</v>
      </c>
      <c r="E197" s="65" t="s">
        <v>76</v>
      </c>
      <c r="F197" s="66"/>
      <c r="G197" s="124" t="s">
        <v>813</v>
      </c>
      <c r="H197" s="67" t="s">
        <v>811</v>
      </c>
      <c r="I197" s="68" t="s">
        <v>79</v>
      </c>
      <c r="J197" s="69" t="s">
        <v>119</v>
      </c>
      <c r="K197" s="69" t="s">
        <v>570</v>
      </c>
      <c r="L197" s="69" t="s">
        <v>158</v>
      </c>
      <c r="M197" s="70" t="s">
        <v>411</v>
      </c>
      <c r="N197" s="69" t="s">
        <v>688</v>
      </c>
      <c r="O197" s="71">
        <v>6</v>
      </c>
      <c r="P197" s="72" t="s">
        <v>87</v>
      </c>
      <c r="Q197" s="70" t="s">
        <v>74</v>
      </c>
      <c r="R197" s="73">
        <v>920</v>
      </c>
      <c r="S197" s="74">
        <f>C197*R197</f>
        <v>0</v>
      </c>
      <c r="T197" s="75">
        <f t="shared" si="12"/>
        <v>2.2999999999999998</v>
      </c>
      <c r="U197" s="76">
        <f>T197*C197</f>
        <v>0</v>
      </c>
    </row>
    <row r="198" spans="1:21" s="51" customFormat="1" ht="16.5" x14ac:dyDescent="0.3">
      <c r="A198" s="131" t="s">
        <v>817</v>
      </c>
      <c r="B198" s="132">
        <v>95</v>
      </c>
      <c r="C198" s="130"/>
      <c r="D198" s="133">
        <f t="array" ref="D198">_xlfn.IFS(Q198="9x9",C198/24,Q198="11x11",C198/15,Q198="Ø 12",C198/12,Q198="Ø 13",C198/12,Q198="Ø 14",C198/11,Q198="Ø 15",C198/9,Q198="Ø 17",C198/7,Q198="Ø 19",C198/6,Q198="Ø 21",C198/4,Q198="Ø 27",C198,Q198="Ø 22",C198/4,Q198="Ø 26",C198/2)</f>
        <v>0</v>
      </c>
      <c r="E198" s="134" t="s">
        <v>76</v>
      </c>
      <c r="F198" s="135"/>
      <c r="G198" s="136" t="s">
        <v>815</v>
      </c>
      <c r="H198" s="137" t="s">
        <v>811</v>
      </c>
      <c r="I198" s="138" t="s">
        <v>79</v>
      </c>
      <c r="J198" s="139" t="s">
        <v>119</v>
      </c>
      <c r="K198" s="139" t="s">
        <v>111</v>
      </c>
      <c r="L198" s="139" t="s">
        <v>158</v>
      </c>
      <c r="M198" s="140" t="s">
        <v>816</v>
      </c>
      <c r="N198" s="139" t="s">
        <v>688</v>
      </c>
      <c r="O198" s="141">
        <v>6</v>
      </c>
      <c r="P198" s="142" t="s">
        <v>87</v>
      </c>
      <c r="Q198" s="140" t="s">
        <v>74</v>
      </c>
      <c r="R198" s="143">
        <v>920</v>
      </c>
      <c r="S198" s="144">
        <f>C198*R198</f>
        <v>0</v>
      </c>
      <c r="T198" s="145">
        <f t="shared" si="12"/>
        <v>2.2999999999999998</v>
      </c>
      <c r="U198" s="146">
        <f>T198*C198</f>
        <v>0</v>
      </c>
    </row>
    <row r="199" spans="1:21" s="51" customFormat="1" ht="16.5" x14ac:dyDescent="0.3">
      <c r="A199" s="62" t="s">
        <v>820</v>
      </c>
      <c r="B199" s="63">
        <v>106</v>
      </c>
      <c r="C199" s="130"/>
      <c r="D199" s="64">
        <f t="array" ref="D199">_xlfn.IFS(Q199="9x9",C199/24,Q199="11x11",C199/15,Q199="Ø 12",C199/12,Q199="Ø 13",C199/12,Q199="Ø 14",C199/11,Q199="Ø 15",C199/9,Q199="Ø 17",C199/7,Q199="Ø 19",C199/6,Q199="Ø 21",C199/4,Q199="Ø 27",C199,Q199="Ø 22",C199/4,Q199="Ø 26",C199/2)</f>
        <v>0</v>
      </c>
      <c r="E199" s="65" t="s">
        <v>76</v>
      </c>
      <c r="F199" s="66"/>
      <c r="G199" s="124" t="s">
        <v>819</v>
      </c>
      <c r="H199" s="67" t="s">
        <v>811</v>
      </c>
      <c r="I199" s="68" t="s">
        <v>79</v>
      </c>
      <c r="J199" s="69" t="s">
        <v>119</v>
      </c>
      <c r="K199" s="69" t="s">
        <v>570</v>
      </c>
      <c r="L199" s="69" t="s">
        <v>81</v>
      </c>
      <c r="M199" s="70" t="s">
        <v>183</v>
      </c>
      <c r="N199" s="69" t="s">
        <v>688</v>
      </c>
      <c r="O199" s="71">
        <v>6</v>
      </c>
      <c r="P199" s="72" t="s">
        <v>87</v>
      </c>
      <c r="Q199" s="70" t="s">
        <v>74</v>
      </c>
      <c r="R199" s="73">
        <v>920</v>
      </c>
      <c r="S199" s="74">
        <f>C199*R199</f>
        <v>0</v>
      </c>
      <c r="T199" s="75">
        <f t="shared" ref="T199" si="13">R199/400</f>
        <v>2.2999999999999998</v>
      </c>
      <c r="U199" s="76">
        <f>T199*C199</f>
        <v>0</v>
      </c>
    </row>
    <row r="200" spans="1:21" s="51" customFormat="1" ht="16.5" x14ac:dyDescent="0.3">
      <c r="A200" s="131" t="s">
        <v>821</v>
      </c>
      <c r="B200" s="132">
        <v>549</v>
      </c>
      <c r="C200" s="130"/>
      <c r="D200" s="133">
        <f t="array" ref="D200">_xlfn.IFS(Q200="9x9",C200/24,Q200="11x11",C200/15,Q200="Ø 12",C200/12,Q200="Ø 13",C200/12,Q200="Ø 14",C200/11,Q200="Ø 15",C200/9,Q200="Ø 17",C200/7,Q200="Ø 19",C200/6,Q200="Ø 21",C200/4,Q200="Ø 27",C200,Q200="Ø 22",C200/4,Q200="Ø 26",C200/2)</f>
        <v>0</v>
      </c>
      <c r="E200" s="134"/>
      <c r="F200" s="135"/>
      <c r="G200" s="136" t="s">
        <v>822</v>
      </c>
      <c r="H200" s="137" t="s">
        <v>823</v>
      </c>
      <c r="I200" s="138" t="s">
        <v>79</v>
      </c>
      <c r="J200" s="139" t="s">
        <v>119</v>
      </c>
      <c r="K200" s="139" t="s">
        <v>102</v>
      </c>
      <c r="L200" s="139" t="s">
        <v>169</v>
      </c>
      <c r="M200" s="140" t="s">
        <v>133</v>
      </c>
      <c r="N200" s="139" t="s">
        <v>688</v>
      </c>
      <c r="O200" s="141">
        <v>9</v>
      </c>
      <c r="P200" s="142" t="s">
        <v>84</v>
      </c>
      <c r="Q200" s="140" t="s">
        <v>91</v>
      </c>
      <c r="R200" s="143">
        <v>620</v>
      </c>
      <c r="S200" s="144">
        <f>C200*R200</f>
        <v>0</v>
      </c>
      <c r="T200" s="145">
        <f>R200/400</f>
        <v>1.55</v>
      </c>
      <c r="U200" s="146">
        <f>T200*C200</f>
        <v>0</v>
      </c>
    </row>
    <row r="201" spans="1:21" s="51" customFormat="1" ht="16.5" x14ac:dyDescent="0.3">
      <c r="A201" s="62" t="s">
        <v>824</v>
      </c>
      <c r="B201" s="63">
        <v>215</v>
      </c>
      <c r="C201" s="130"/>
      <c r="D201" s="64">
        <f t="array" ref="D201">_xlfn.IFS(Q201="9x9",C201/24,Q201="11x11",C201/15,Q201="Ø 12",C201/12,Q201="Ø 13",C201/12,Q201="Ø 14",C201/11,Q201="Ø 15",C201/9,Q201="Ø 17",C201/7,Q201="Ø 19",C201/6,Q201="Ø 21",C201/4,Q201="Ø 27",C201,Q201="Ø 22",C201/4,Q201="Ø 26",C201/2)</f>
        <v>0</v>
      </c>
      <c r="E201" s="65" t="s">
        <v>76</v>
      </c>
      <c r="F201" s="66"/>
      <c r="G201" s="124" t="s">
        <v>825</v>
      </c>
      <c r="H201" s="67" t="s">
        <v>826</v>
      </c>
      <c r="I201" s="68" t="s">
        <v>79</v>
      </c>
      <c r="J201" s="69" t="s">
        <v>174</v>
      </c>
      <c r="K201" s="69" t="s">
        <v>827</v>
      </c>
      <c r="L201" s="69" t="s">
        <v>169</v>
      </c>
      <c r="M201" s="70" t="s">
        <v>260</v>
      </c>
      <c r="N201" s="69" t="s">
        <v>828</v>
      </c>
      <c r="O201" s="71">
        <v>9</v>
      </c>
      <c r="P201" s="72" t="s">
        <v>84</v>
      </c>
      <c r="Q201" s="70" t="s">
        <v>151</v>
      </c>
      <c r="R201" s="73">
        <v>420</v>
      </c>
      <c r="S201" s="74">
        <f>C201*R201</f>
        <v>0</v>
      </c>
      <c r="T201" s="75">
        <f t="shared" ref="T201:T231" si="14">R201/400</f>
        <v>1.05</v>
      </c>
      <c r="U201" s="76">
        <f>T201*C201</f>
        <v>0</v>
      </c>
    </row>
    <row r="202" spans="1:21" s="51" customFormat="1" ht="16.5" x14ac:dyDescent="0.3">
      <c r="A202" s="131" t="s">
        <v>829</v>
      </c>
      <c r="B202" s="132">
        <v>99</v>
      </c>
      <c r="C202" s="130"/>
      <c r="D202" s="133">
        <f t="array" ref="D202">_xlfn.IFS(Q202="9x9",C202/24,Q202="11x11",C202/15,Q202="Ø 12",C202/12,Q202="Ø 13",C202/12,Q202="Ø 14",C202/11,Q202="Ø 15",C202/9,Q202="Ø 17",C202/7,Q202="Ø 19",C202/6,Q202="Ø 21",C202/4,Q202="Ø 27",C202,Q202="Ø 22",C202/4,Q202="Ø 26",C202/2)</f>
        <v>0</v>
      </c>
      <c r="E202" s="134" t="s">
        <v>76</v>
      </c>
      <c r="F202" s="135"/>
      <c r="G202" s="136" t="s">
        <v>830</v>
      </c>
      <c r="H202" s="137" t="s">
        <v>826</v>
      </c>
      <c r="I202" s="138" t="s">
        <v>79</v>
      </c>
      <c r="J202" s="139" t="s">
        <v>174</v>
      </c>
      <c r="K202" s="139" t="s">
        <v>831</v>
      </c>
      <c r="L202" s="139" t="s">
        <v>169</v>
      </c>
      <c r="M202" s="140" t="s">
        <v>260</v>
      </c>
      <c r="N202" s="139" t="s">
        <v>828</v>
      </c>
      <c r="O202" s="141">
        <v>9</v>
      </c>
      <c r="P202" s="142" t="s">
        <v>84</v>
      </c>
      <c r="Q202" s="140" t="s">
        <v>151</v>
      </c>
      <c r="R202" s="143">
        <v>420</v>
      </c>
      <c r="S202" s="144">
        <f>C202*R202</f>
        <v>0</v>
      </c>
      <c r="T202" s="145">
        <f t="shared" si="14"/>
        <v>1.05</v>
      </c>
      <c r="U202" s="146">
        <f>T202*C202</f>
        <v>0</v>
      </c>
    </row>
    <row r="203" spans="1:21" s="51" customFormat="1" ht="16.5" x14ac:dyDescent="0.3">
      <c r="A203" s="62" t="s">
        <v>832</v>
      </c>
      <c r="B203" s="63">
        <v>63</v>
      </c>
      <c r="C203" s="130"/>
      <c r="D203" s="64">
        <f t="array" ref="D203">_xlfn.IFS(Q203="9x9",C203/24,Q203="11x11",C203/15,Q203="Ø 12",C203/12,Q203="Ø 13",C203/12,Q203="Ø 14",C203/11,Q203="Ø 15",C203/9,Q203="Ø 17",C203/7,Q203="Ø 19",C203/6,Q203="Ø 21",C203/4,Q203="Ø 27",C203,Q203="Ø 22",C203/4,Q203="Ø 26",C203/2)</f>
        <v>0</v>
      </c>
      <c r="E203" s="65" t="s">
        <v>76</v>
      </c>
      <c r="F203" s="66"/>
      <c r="G203" s="124" t="s">
        <v>833</v>
      </c>
      <c r="H203" s="67" t="s">
        <v>826</v>
      </c>
      <c r="I203" s="68" t="s">
        <v>79</v>
      </c>
      <c r="J203" s="69" t="s">
        <v>174</v>
      </c>
      <c r="K203" s="69" t="s">
        <v>834</v>
      </c>
      <c r="L203" s="69" t="s">
        <v>148</v>
      </c>
      <c r="M203" s="70" t="s">
        <v>260</v>
      </c>
      <c r="N203" s="69" t="s">
        <v>828</v>
      </c>
      <c r="O203" s="71">
        <v>9</v>
      </c>
      <c r="P203" s="72" t="s">
        <v>84</v>
      </c>
      <c r="Q203" s="70" t="s">
        <v>151</v>
      </c>
      <c r="R203" s="73">
        <v>420</v>
      </c>
      <c r="S203" s="74">
        <f>C203*R203</f>
        <v>0</v>
      </c>
      <c r="T203" s="75">
        <f t="shared" si="14"/>
        <v>1.05</v>
      </c>
      <c r="U203" s="76">
        <f>T203*C203</f>
        <v>0</v>
      </c>
    </row>
    <row r="204" spans="1:21" s="51" customFormat="1" ht="16.5" x14ac:dyDescent="0.3">
      <c r="A204" s="131" t="s">
        <v>835</v>
      </c>
      <c r="B204" s="132">
        <v>311</v>
      </c>
      <c r="C204" s="130"/>
      <c r="D204" s="133">
        <f t="array" ref="D204">_xlfn.IFS(Q204="9x9",C204/24,Q204="11x11",C204/15,Q204="Ø 12",C204/12,Q204="Ø 13",C204/12,Q204="Ø 14",C204/11,Q204="Ø 15",C204/9,Q204="Ø 17",C204/7,Q204="Ø 19",C204/6,Q204="Ø 21",C204/4,Q204="Ø 27",C204,Q204="Ø 22",C204/4,Q204="Ø 26",C204/2)</f>
        <v>0</v>
      </c>
      <c r="E204" s="134" t="s">
        <v>76</v>
      </c>
      <c r="F204" s="135"/>
      <c r="G204" s="136" t="s">
        <v>836</v>
      </c>
      <c r="H204" s="137" t="s">
        <v>826</v>
      </c>
      <c r="I204" s="138" t="s">
        <v>79</v>
      </c>
      <c r="J204" s="139" t="s">
        <v>174</v>
      </c>
      <c r="K204" s="139" t="s">
        <v>558</v>
      </c>
      <c r="L204" s="139" t="s">
        <v>169</v>
      </c>
      <c r="M204" s="140" t="s">
        <v>260</v>
      </c>
      <c r="N204" s="139" t="s">
        <v>828</v>
      </c>
      <c r="O204" s="141">
        <v>9</v>
      </c>
      <c r="P204" s="142" t="s">
        <v>84</v>
      </c>
      <c r="Q204" s="140" t="s">
        <v>151</v>
      </c>
      <c r="R204" s="143">
        <v>420</v>
      </c>
      <c r="S204" s="144">
        <f>C204*R204</f>
        <v>0</v>
      </c>
      <c r="T204" s="145">
        <f t="shared" si="14"/>
        <v>1.05</v>
      </c>
      <c r="U204" s="146">
        <f>T204*C204</f>
        <v>0</v>
      </c>
    </row>
    <row r="205" spans="1:21" s="51" customFormat="1" ht="16.5" x14ac:dyDescent="0.3">
      <c r="A205" s="62" t="s">
        <v>837</v>
      </c>
      <c r="B205" s="63">
        <v>658</v>
      </c>
      <c r="C205" s="130"/>
      <c r="D205" s="64">
        <f t="array" ref="D205">_xlfn.IFS(Q205="9x9",C205/24,Q205="11x11",C205/15,Q205="Ø 12",C205/12,Q205="Ø 13",C205/12,Q205="Ø 14",C205/11,Q205="Ø 15",C205/9,Q205="Ø 17",C205/7,Q205="Ø 19",C205/6,Q205="Ø 21",C205/4,Q205="Ø 27",C205,Q205="Ø 22",C205/4,Q205="Ø 26",C205/2)</f>
        <v>0</v>
      </c>
      <c r="E205" s="65" t="s">
        <v>76</v>
      </c>
      <c r="F205" s="66"/>
      <c r="G205" s="124" t="s">
        <v>838</v>
      </c>
      <c r="H205" s="67" t="s">
        <v>826</v>
      </c>
      <c r="I205" s="68" t="s">
        <v>79</v>
      </c>
      <c r="J205" s="69" t="s">
        <v>174</v>
      </c>
      <c r="K205" s="69" t="s">
        <v>839</v>
      </c>
      <c r="L205" s="69" t="s">
        <v>169</v>
      </c>
      <c r="M205" s="70" t="s">
        <v>260</v>
      </c>
      <c r="N205" s="69" t="s">
        <v>828</v>
      </c>
      <c r="O205" s="71">
        <v>9</v>
      </c>
      <c r="P205" s="72" t="s">
        <v>84</v>
      </c>
      <c r="Q205" s="70" t="s">
        <v>151</v>
      </c>
      <c r="R205" s="73">
        <v>420</v>
      </c>
      <c r="S205" s="74">
        <f>C205*R205</f>
        <v>0</v>
      </c>
      <c r="T205" s="75">
        <f t="shared" si="14"/>
        <v>1.05</v>
      </c>
      <c r="U205" s="76">
        <f>T205*C205</f>
        <v>0</v>
      </c>
    </row>
    <row r="206" spans="1:21" s="51" customFormat="1" ht="16.5" x14ac:dyDescent="0.3">
      <c r="A206" s="131" t="s">
        <v>840</v>
      </c>
      <c r="B206" s="132">
        <v>120</v>
      </c>
      <c r="C206" s="130"/>
      <c r="D206" s="133">
        <f t="array" ref="D206">_xlfn.IFS(Q206="9x9",C206/24,Q206="11x11",C206/15,Q206="Ø 12",C206/12,Q206="Ø 13",C206/12,Q206="Ø 14",C206/11,Q206="Ø 15",C206/9,Q206="Ø 17",C206/7,Q206="Ø 19",C206/6,Q206="Ø 21",C206/4,Q206="Ø 27",C206,Q206="Ø 22",C206/4,Q206="Ø 26",C206/2)</f>
        <v>0</v>
      </c>
      <c r="E206" s="134" t="s">
        <v>76</v>
      </c>
      <c r="F206" s="135"/>
      <c r="G206" s="136" t="s">
        <v>841</v>
      </c>
      <c r="H206" s="137" t="s">
        <v>826</v>
      </c>
      <c r="I206" s="138" t="s">
        <v>79</v>
      </c>
      <c r="J206" s="139" t="s">
        <v>174</v>
      </c>
      <c r="K206" s="139" t="s">
        <v>834</v>
      </c>
      <c r="L206" s="139" t="s">
        <v>115</v>
      </c>
      <c r="M206" s="140" t="s">
        <v>260</v>
      </c>
      <c r="N206" s="139" t="s">
        <v>828</v>
      </c>
      <c r="O206" s="141">
        <v>9</v>
      </c>
      <c r="P206" s="142" t="s">
        <v>84</v>
      </c>
      <c r="Q206" s="140" t="s">
        <v>151</v>
      </c>
      <c r="R206" s="143">
        <v>420</v>
      </c>
      <c r="S206" s="144">
        <f>C206*R206</f>
        <v>0</v>
      </c>
      <c r="T206" s="145">
        <f t="shared" si="14"/>
        <v>1.05</v>
      </c>
      <c r="U206" s="146">
        <f>T206*C206</f>
        <v>0</v>
      </c>
    </row>
    <row r="207" spans="1:21" s="51" customFormat="1" ht="16.5" x14ac:dyDescent="0.3">
      <c r="A207" s="62" t="s">
        <v>842</v>
      </c>
      <c r="B207" s="63">
        <v>115</v>
      </c>
      <c r="C207" s="130"/>
      <c r="D207" s="64">
        <f t="array" ref="D207">_xlfn.IFS(Q207="9x9",C207/24,Q207="11x11",C207/15,Q207="Ø 12",C207/12,Q207="Ø 13",C207/12,Q207="Ø 14",C207/11,Q207="Ø 15",C207/9,Q207="Ø 17",C207/7,Q207="Ø 19",C207/6,Q207="Ø 21",C207/4,Q207="Ø 27",C207,Q207="Ø 22",C207/4,Q207="Ø 26",C207/2)</f>
        <v>0</v>
      </c>
      <c r="E207" s="65" t="s">
        <v>76</v>
      </c>
      <c r="F207" s="66"/>
      <c r="G207" s="124" t="s">
        <v>843</v>
      </c>
      <c r="H207" s="67" t="s">
        <v>826</v>
      </c>
      <c r="I207" s="68" t="s">
        <v>79</v>
      </c>
      <c r="J207" s="69" t="s">
        <v>174</v>
      </c>
      <c r="K207" s="69" t="s">
        <v>106</v>
      </c>
      <c r="L207" s="69" t="s">
        <v>169</v>
      </c>
      <c r="M207" s="70" t="s">
        <v>260</v>
      </c>
      <c r="N207" s="69" t="s">
        <v>828</v>
      </c>
      <c r="O207" s="71">
        <v>9</v>
      </c>
      <c r="P207" s="72" t="s">
        <v>84</v>
      </c>
      <c r="Q207" s="70" t="s">
        <v>151</v>
      </c>
      <c r="R207" s="73">
        <v>420</v>
      </c>
      <c r="S207" s="74">
        <f>C207*R207</f>
        <v>0</v>
      </c>
      <c r="T207" s="75">
        <f t="shared" si="14"/>
        <v>1.05</v>
      </c>
      <c r="U207" s="76">
        <f>T207*C207</f>
        <v>0</v>
      </c>
    </row>
    <row r="208" spans="1:21" s="51" customFormat="1" ht="16.5" x14ac:dyDescent="0.3">
      <c r="A208" s="131" t="s">
        <v>845</v>
      </c>
      <c r="B208" s="132">
        <v>233</v>
      </c>
      <c r="C208" s="130"/>
      <c r="D208" s="133">
        <f t="array" ref="D208">_xlfn.IFS(Q208="9x9",C208/24,Q208="11x11",C208/15,Q208="Ø 12",C208/12,Q208="Ø 13",C208/12,Q208="Ø 14",C208/11,Q208="Ø 15",C208/9,Q208="Ø 17",C208/7,Q208="Ø 19",C208/6,Q208="Ø 21",C208/4,Q208="Ø 27",C208,Q208="Ø 22",C208/4,Q208="Ø 26",C208/2)</f>
        <v>0</v>
      </c>
      <c r="E208" s="134"/>
      <c r="F208" s="135"/>
      <c r="G208" s="136" t="s">
        <v>846</v>
      </c>
      <c r="H208" s="137" t="s">
        <v>826</v>
      </c>
      <c r="I208" s="138" t="s">
        <v>79</v>
      </c>
      <c r="J208" s="139" t="s">
        <v>174</v>
      </c>
      <c r="K208" s="139" t="s">
        <v>167</v>
      </c>
      <c r="L208" s="139" t="s">
        <v>136</v>
      </c>
      <c r="M208" s="140" t="s">
        <v>170</v>
      </c>
      <c r="N208" s="139" t="s">
        <v>828</v>
      </c>
      <c r="O208" s="141">
        <v>9</v>
      </c>
      <c r="P208" s="142" t="s">
        <v>84</v>
      </c>
      <c r="Q208" s="140" t="s">
        <v>151</v>
      </c>
      <c r="R208" s="143">
        <v>420</v>
      </c>
      <c r="S208" s="144">
        <f>C208*R208</f>
        <v>0</v>
      </c>
      <c r="T208" s="145">
        <f t="shared" si="14"/>
        <v>1.05</v>
      </c>
      <c r="U208" s="146">
        <f>T208*C208</f>
        <v>0</v>
      </c>
    </row>
    <row r="209" spans="1:21" s="51" customFormat="1" ht="16.5" x14ac:dyDescent="0.3">
      <c r="A209" s="62" t="s">
        <v>847</v>
      </c>
      <c r="B209" s="63">
        <v>119</v>
      </c>
      <c r="C209" s="130"/>
      <c r="D209" s="64">
        <f t="array" ref="D209">_xlfn.IFS(Q209="9x9",C209/24,Q209="11x11",C209/15,Q209="Ø 12",C209/12,Q209="Ø 13",C209/12,Q209="Ø 14",C209/11,Q209="Ø 15",C209/9,Q209="Ø 17",C209/7,Q209="Ø 19",C209/6,Q209="Ø 21",C209/4,Q209="Ø 27",C209,Q209="Ø 22",C209/4,Q209="Ø 26",C209/2)</f>
        <v>0</v>
      </c>
      <c r="E209" s="65" t="s">
        <v>76</v>
      </c>
      <c r="F209" s="66"/>
      <c r="G209" s="124" t="s">
        <v>848</v>
      </c>
      <c r="H209" s="67" t="s">
        <v>826</v>
      </c>
      <c r="I209" s="68" t="s">
        <v>79</v>
      </c>
      <c r="J209" s="69" t="s">
        <v>174</v>
      </c>
      <c r="K209" s="69" t="s">
        <v>167</v>
      </c>
      <c r="L209" s="69" t="s">
        <v>148</v>
      </c>
      <c r="M209" s="70" t="s">
        <v>808</v>
      </c>
      <c r="N209" s="69" t="s">
        <v>828</v>
      </c>
      <c r="O209" s="71">
        <v>9</v>
      </c>
      <c r="P209" s="72" t="s">
        <v>84</v>
      </c>
      <c r="Q209" s="70" t="s">
        <v>151</v>
      </c>
      <c r="R209" s="73">
        <v>420</v>
      </c>
      <c r="S209" s="74">
        <f>C209*R209</f>
        <v>0</v>
      </c>
      <c r="T209" s="75">
        <f t="shared" si="14"/>
        <v>1.05</v>
      </c>
      <c r="U209" s="76">
        <f>T209*C209</f>
        <v>0</v>
      </c>
    </row>
    <row r="210" spans="1:21" s="51" customFormat="1" ht="16.5" x14ac:dyDescent="0.3">
      <c r="A210" s="131" t="s">
        <v>849</v>
      </c>
      <c r="B210" s="132">
        <v>120</v>
      </c>
      <c r="C210" s="130"/>
      <c r="D210" s="133">
        <f t="array" ref="D210">_xlfn.IFS(Q210="9x9",C210/24,Q210="11x11",C210/15,Q210="Ø 12",C210/12,Q210="Ø 13",C210/12,Q210="Ø 14",C210/11,Q210="Ø 15",C210/9,Q210="Ø 17",C210/7,Q210="Ø 19",C210/6,Q210="Ø 21",C210/4,Q210="Ø 27",C210,Q210="Ø 22",C210/4,Q210="Ø 26",C210/2)</f>
        <v>0</v>
      </c>
      <c r="E210" s="134" t="s">
        <v>113</v>
      </c>
      <c r="F210" s="135"/>
      <c r="G210" s="136" t="s">
        <v>850</v>
      </c>
      <c r="H210" s="137" t="s">
        <v>851</v>
      </c>
      <c r="I210" s="138" t="s">
        <v>79</v>
      </c>
      <c r="J210" s="139" t="s">
        <v>119</v>
      </c>
      <c r="K210" s="139" t="s">
        <v>111</v>
      </c>
      <c r="L210" s="139" t="s">
        <v>139</v>
      </c>
      <c r="M210" s="140" t="s">
        <v>852</v>
      </c>
      <c r="N210" s="139" t="s">
        <v>162</v>
      </c>
      <c r="O210" s="141">
        <v>3</v>
      </c>
      <c r="P210" s="142" t="s">
        <v>117</v>
      </c>
      <c r="Q210" s="140" t="s">
        <v>74</v>
      </c>
      <c r="R210" s="143">
        <v>920</v>
      </c>
      <c r="S210" s="144">
        <f>C210*R210</f>
        <v>0</v>
      </c>
      <c r="T210" s="145">
        <f t="shared" si="14"/>
        <v>2.2999999999999998</v>
      </c>
      <c r="U210" s="146">
        <f>T210*C210</f>
        <v>0</v>
      </c>
    </row>
    <row r="211" spans="1:21" s="51" customFormat="1" ht="16.5" x14ac:dyDescent="0.3">
      <c r="A211" s="62" t="s">
        <v>855</v>
      </c>
      <c r="B211" s="63">
        <v>465</v>
      </c>
      <c r="C211" s="130"/>
      <c r="D211" s="64">
        <f t="array" ref="D211">_xlfn.IFS(Q211="9x9",C211/24,Q211="11x11",C211/15,Q211="Ø 12",C211/12,Q211="Ø 13",C211/12,Q211="Ø 14",C211/11,Q211="Ø 15",C211/9,Q211="Ø 17",C211/7,Q211="Ø 19",C211/6,Q211="Ø 21",C211/4,Q211="Ø 27",C211,Q211="Ø 22",C211/4,Q211="Ø 26",C211/2)</f>
        <v>0</v>
      </c>
      <c r="E211" s="65"/>
      <c r="F211" s="66"/>
      <c r="G211" s="124" t="s">
        <v>856</v>
      </c>
      <c r="H211" s="67" t="s">
        <v>853</v>
      </c>
      <c r="I211" s="68" t="s">
        <v>79</v>
      </c>
      <c r="J211" s="69" t="s">
        <v>119</v>
      </c>
      <c r="K211" s="69" t="s">
        <v>167</v>
      </c>
      <c r="L211" s="69" t="s">
        <v>216</v>
      </c>
      <c r="M211" s="70" t="s">
        <v>92</v>
      </c>
      <c r="N211" s="69" t="s">
        <v>854</v>
      </c>
      <c r="O211" s="71">
        <v>6</v>
      </c>
      <c r="P211" s="72" t="s">
        <v>87</v>
      </c>
      <c r="Q211" s="70" t="s">
        <v>74</v>
      </c>
      <c r="R211" s="73">
        <v>920</v>
      </c>
      <c r="S211" s="74">
        <f>C211*R211</f>
        <v>0</v>
      </c>
      <c r="T211" s="75">
        <f t="shared" si="14"/>
        <v>2.2999999999999998</v>
      </c>
      <c r="U211" s="76">
        <f>T211*C211</f>
        <v>0</v>
      </c>
    </row>
    <row r="212" spans="1:21" s="51" customFormat="1" ht="16.5" x14ac:dyDescent="0.3">
      <c r="A212" s="131" t="s">
        <v>857</v>
      </c>
      <c r="B212" s="132">
        <v>2302</v>
      </c>
      <c r="C212" s="130"/>
      <c r="D212" s="133">
        <f t="array" ref="D212">_xlfn.IFS(Q212="9x9",C212/24,Q212="11x11",C212/15,Q212="Ø 12",C212/12,Q212="Ø 13",C212/12,Q212="Ø 14",C212/11,Q212="Ø 15",C212/9,Q212="Ø 17",C212/7,Q212="Ø 19",C212/6,Q212="Ø 21",C212/4,Q212="Ø 27",C212,Q212="Ø 22",C212/4,Q212="Ø 26",C212/2)</f>
        <v>0</v>
      </c>
      <c r="E212" s="134" t="s">
        <v>76</v>
      </c>
      <c r="F212" s="135"/>
      <c r="G212" s="136" t="s">
        <v>858</v>
      </c>
      <c r="H212" s="137" t="s">
        <v>853</v>
      </c>
      <c r="I212" s="138" t="s">
        <v>79</v>
      </c>
      <c r="J212" s="139" t="s">
        <v>174</v>
      </c>
      <c r="K212" s="139" t="s">
        <v>859</v>
      </c>
      <c r="L212" s="139" t="s">
        <v>81</v>
      </c>
      <c r="M212" s="140" t="s">
        <v>98</v>
      </c>
      <c r="N212" s="139" t="s">
        <v>72</v>
      </c>
      <c r="O212" s="141">
        <v>9</v>
      </c>
      <c r="P212" s="142" t="s">
        <v>84</v>
      </c>
      <c r="Q212" s="140" t="s">
        <v>91</v>
      </c>
      <c r="R212" s="143">
        <v>620</v>
      </c>
      <c r="S212" s="144">
        <f>C212*R212</f>
        <v>0</v>
      </c>
      <c r="T212" s="145">
        <f t="shared" si="14"/>
        <v>1.55</v>
      </c>
      <c r="U212" s="146">
        <f>T212*C212</f>
        <v>0</v>
      </c>
    </row>
    <row r="213" spans="1:21" s="51" customFormat="1" ht="16.5" x14ac:dyDescent="0.3">
      <c r="A213" s="62" t="s">
        <v>860</v>
      </c>
      <c r="B213" s="63">
        <v>241</v>
      </c>
      <c r="C213" s="130"/>
      <c r="D213" s="64">
        <f t="array" ref="D213">_xlfn.IFS(Q213="9x9",C213/24,Q213="11x11",C213/15,Q213="Ø 12",C213/12,Q213="Ø 13",C213/12,Q213="Ø 14",C213/11,Q213="Ø 15",C213/9,Q213="Ø 17",C213/7,Q213="Ø 19",C213/6,Q213="Ø 21",C213/4,Q213="Ø 27",C213,Q213="Ø 22",C213/4,Q213="Ø 26",C213/2)</f>
        <v>0</v>
      </c>
      <c r="E213" s="65" t="s">
        <v>76</v>
      </c>
      <c r="F213" s="66"/>
      <c r="G213" s="124" t="s">
        <v>861</v>
      </c>
      <c r="H213" s="67" t="s">
        <v>862</v>
      </c>
      <c r="I213" s="68" t="s">
        <v>67</v>
      </c>
      <c r="J213" s="69" t="s">
        <v>174</v>
      </c>
      <c r="K213" s="69" t="s">
        <v>863</v>
      </c>
      <c r="L213" s="69" t="s">
        <v>70</v>
      </c>
      <c r="M213" s="70" t="s">
        <v>73</v>
      </c>
      <c r="N213" s="69" t="s">
        <v>162</v>
      </c>
      <c r="O213" s="71">
        <v>5</v>
      </c>
      <c r="P213" s="72" t="s">
        <v>159</v>
      </c>
      <c r="Q213" s="70" t="s">
        <v>74</v>
      </c>
      <c r="R213" s="73">
        <v>920</v>
      </c>
      <c r="S213" s="74">
        <f>C213*R213</f>
        <v>0</v>
      </c>
      <c r="T213" s="75">
        <f t="shared" si="14"/>
        <v>2.2999999999999998</v>
      </c>
      <c r="U213" s="76">
        <f>T213*C213</f>
        <v>0</v>
      </c>
    </row>
    <row r="214" spans="1:21" s="51" customFormat="1" ht="16.5" x14ac:dyDescent="0.3">
      <c r="A214" s="131" t="s">
        <v>864</v>
      </c>
      <c r="B214" s="132">
        <v>311</v>
      </c>
      <c r="C214" s="130"/>
      <c r="D214" s="133">
        <f t="array" ref="D214">_xlfn.IFS(Q214="9x9",C214/24,Q214="11x11",C214/15,Q214="Ø 12",C214/12,Q214="Ø 13",C214/12,Q214="Ø 14",C214/11,Q214="Ø 15",C214/9,Q214="Ø 17",C214/7,Q214="Ø 19",C214/6,Q214="Ø 21",C214/4,Q214="Ø 27",C214,Q214="Ø 22",C214/4,Q214="Ø 26",C214/2)</f>
        <v>0</v>
      </c>
      <c r="E214" s="134" t="s">
        <v>76</v>
      </c>
      <c r="F214" s="135"/>
      <c r="G214" s="136" t="s">
        <v>865</v>
      </c>
      <c r="H214" s="137" t="s">
        <v>862</v>
      </c>
      <c r="I214" s="138" t="s">
        <v>67</v>
      </c>
      <c r="J214" s="139" t="s">
        <v>174</v>
      </c>
      <c r="K214" s="139" t="s">
        <v>866</v>
      </c>
      <c r="L214" s="139" t="s">
        <v>188</v>
      </c>
      <c r="M214" s="140" t="s">
        <v>73</v>
      </c>
      <c r="N214" s="139" t="s">
        <v>867</v>
      </c>
      <c r="O214" s="141">
        <v>5</v>
      </c>
      <c r="P214" s="142" t="s">
        <v>159</v>
      </c>
      <c r="Q214" s="140" t="s">
        <v>74</v>
      </c>
      <c r="R214" s="143">
        <v>920</v>
      </c>
      <c r="S214" s="144">
        <f>C214*R214</f>
        <v>0</v>
      </c>
      <c r="T214" s="145">
        <f t="shared" si="14"/>
        <v>2.2999999999999998</v>
      </c>
      <c r="U214" s="146">
        <f>T214*C214</f>
        <v>0</v>
      </c>
    </row>
    <row r="215" spans="1:21" s="51" customFormat="1" ht="16.5" x14ac:dyDescent="0.3">
      <c r="A215" s="62" t="s">
        <v>868</v>
      </c>
      <c r="B215" s="63">
        <v>403</v>
      </c>
      <c r="C215" s="130"/>
      <c r="D215" s="64">
        <f t="array" ref="D215">_xlfn.IFS(Q215="9x9",C215/24,Q215="11x11",C215/15,Q215="Ø 12",C215/12,Q215="Ø 13",C215/12,Q215="Ø 14",C215/11,Q215="Ø 15",C215/9,Q215="Ø 17",C215/7,Q215="Ø 19",C215/6,Q215="Ø 21",C215/4,Q215="Ø 27",C215,Q215="Ø 22",C215/4,Q215="Ø 26",C215/2)</f>
        <v>0</v>
      </c>
      <c r="E215" s="65" t="s">
        <v>76</v>
      </c>
      <c r="F215" s="66"/>
      <c r="G215" s="124" t="s">
        <v>869</v>
      </c>
      <c r="H215" s="67" t="s">
        <v>862</v>
      </c>
      <c r="I215" s="68" t="s">
        <v>67</v>
      </c>
      <c r="J215" s="69" t="s">
        <v>174</v>
      </c>
      <c r="K215" s="69" t="s">
        <v>870</v>
      </c>
      <c r="L215" s="69" t="s">
        <v>188</v>
      </c>
      <c r="M215" s="70" t="s">
        <v>110</v>
      </c>
      <c r="N215" s="69" t="s">
        <v>72</v>
      </c>
      <c r="O215" s="71">
        <v>5</v>
      </c>
      <c r="P215" s="72" t="s">
        <v>159</v>
      </c>
      <c r="Q215" s="70" t="s">
        <v>74</v>
      </c>
      <c r="R215" s="73">
        <v>920</v>
      </c>
      <c r="S215" s="74">
        <f>C215*R215</f>
        <v>0</v>
      </c>
      <c r="T215" s="75">
        <f t="shared" si="14"/>
        <v>2.2999999999999998</v>
      </c>
      <c r="U215" s="76">
        <f>T215*C215</f>
        <v>0</v>
      </c>
    </row>
    <row r="216" spans="1:21" s="51" customFormat="1" ht="16.5" x14ac:dyDescent="0.3">
      <c r="A216" s="131" t="s">
        <v>871</v>
      </c>
      <c r="B216" s="132">
        <v>111</v>
      </c>
      <c r="C216" s="130"/>
      <c r="D216" s="133">
        <f t="array" ref="D216">_xlfn.IFS(Q216="9x9",C216/24,Q216="11x11",C216/15,Q216="Ø 12",C216/12,Q216="Ø 13",C216/12,Q216="Ø 14",C216/11,Q216="Ø 15",C216/9,Q216="Ø 17",C216/7,Q216="Ø 19",C216/6,Q216="Ø 21",C216/4,Q216="Ø 27",C216,Q216="Ø 22",C216/4,Q216="Ø 26",C216/2)</f>
        <v>0</v>
      </c>
      <c r="E216" s="134" t="s">
        <v>76</v>
      </c>
      <c r="F216" s="135"/>
      <c r="G216" s="136" t="s">
        <v>872</v>
      </c>
      <c r="H216" s="137" t="s">
        <v>862</v>
      </c>
      <c r="I216" s="138" t="s">
        <v>67</v>
      </c>
      <c r="J216" s="139" t="s">
        <v>174</v>
      </c>
      <c r="K216" s="139" t="s">
        <v>873</v>
      </c>
      <c r="L216" s="139" t="s">
        <v>158</v>
      </c>
      <c r="M216" s="140" t="s">
        <v>92</v>
      </c>
      <c r="N216" s="139" t="s">
        <v>162</v>
      </c>
      <c r="O216" s="141">
        <v>5</v>
      </c>
      <c r="P216" s="142" t="s">
        <v>159</v>
      </c>
      <c r="Q216" s="140" t="s">
        <v>74</v>
      </c>
      <c r="R216" s="143">
        <v>920</v>
      </c>
      <c r="S216" s="144">
        <f>C216*R216</f>
        <v>0</v>
      </c>
      <c r="T216" s="145">
        <f t="shared" si="14"/>
        <v>2.2999999999999998</v>
      </c>
      <c r="U216" s="146">
        <f>T216*C216</f>
        <v>0</v>
      </c>
    </row>
    <row r="217" spans="1:21" s="51" customFormat="1" ht="16.5" x14ac:dyDescent="0.3">
      <c r="A217" s="62" t="s">
        <v>874</v>
      </c>
      <c r="B217" s="63">
        <v>2187</v>
      </c>
      <c r="C217" s="130"/>
      <c r="D217" s="64">
        <f t="array" ref="D217">_xlfn.IFS(Q217="9x9",C217/24,Q217="11x11",C217/15,Q217="Ø 12",C217/12,Q217="Ø 13",C217/12,Q217="Ø 14",C217/11,Q217="Ø 15",C217/9,Q217="Ø 17",C217/7,Q217="Ø 19",C217/6,Q217="Ø 21",C217/4,Q217="Ø 27",C217,Q217="Ø 22",C217/4,Q217="Ø 26",C217/2)</f>
        <v>0</v>
      </c>
      <c r="E217" s="65" t="s">
        <v>76</v>
      </c>
      <c r="F217" s="66"/>
      <c r="G217" s="124" t="s">
        <v>875</v>
      </c>
      <c r="H217" s="67" t="s">
        <v>862</v>
      </c>
      <c r="I217" s="68" t="s">
        <v>67</v>
      </c>
      <c r="J217" s="69" t="s">
        <v>174</v>
      </c>
      <c r="K217" s="69" t="s">
        <v>111</v>
      </c>
      <c r="L217" s="69" t="s">
        <v>565</v>
      </c>
      <c r="M217" s="70" t="s">
        <v>112</v>
      </c>
      <c r="N217" s="69" t="s">
        <v>867</v>
      </c>
      <c r="O217" s="71">
        <v>5</v>
      </c>
      <c r="P217" s="72" t="s">
        <v>159</v>
      </c>
      <c r="Q217" s="70" t="s">
        <v>74</v>
      </c>
      <c r="R217" s="73">
        <v>920</v>
      </c>
      <c r="S217" s="74">
        <f>C217*R217</f>
        <v>0</v>
      </c>
      <c r="T217" s="75">
        <f t="shared" si="14"/>
        <v>2.2999999999999998</v>
      </c>
      <c r="U217" s="76">
        <f>T217*C217</f>
        <v>0</v>
      </c>
    </row>
    <row r="218" spans="1:21" s="51" customFormat="1" ht="16.5" x14ac:dyDescent="0.3">
      <c r="A218" s="131" t="s">
        <v>876</v>
      </c>
      <c r="B218" s="132">
        <v>1357</v>
      </c>
      <c r="C218" s="130"/>
      <c r="D218" s="133">
        <f t="array" ref="D218">_xlfn.IFS(Q218="9x9",C218/24,Q218="11x11",C218/15,Q218="Ø 12",C218/12,Q218="Ø 13",C218/12,Q218="Ø 14",C218/11,Q218="Ø 15",C218/9,Q218="Ø 17",C218/7,Q218="Ø 19",C218/6,Q218="Ø 21",C218/4,Q218="Ø 27",C218,Q218="Ø 22",C218/4,Q218="Ø 26",C218/2)</f>
        <v>0</v>
      </c>
      <c r="E218" s="134" t="s">
        <v>113</v>
      </c>
      <c r="F218" s="135"/>
      <c r="G218" s="136" t="s">
        <v>877</v>
      </c>
      <c r="H218" s="137" t="s">
        <v>862</v>
      </c>
      <c r="I218" s="138" t="s">
        <v>67</v>
      </c>
      <c r="J218" s="139" t="s">
        <v>174</v>
      </c>
      <c r="K218" s="139" t="s">
        <v>878</v>
      </c>
      <c r="L218" s="139" t="s">
        <v>70</v>
      </c>
      <c r="M218" s="140" t="s">
        <v>73</v>
      </c>
      <c r="N218" s="139" t="s">
        <v>162</v>
      </c>
      <c r="O218" s="141">
        <v>5</v>
      </c>
      <c r="P218" s="142" t="s">
        <v>159</v>
      </c>
      <c r="Q218" s="140" t="s">
        <v>74</v>
      </c>
      <c r="R218" s="143">
        <v>920</v>
      </c>
      <c r="S218" s="144">
        <f>C218*R218</f>
        <v>0</v>
      </c>
      <c r="T218" s="145">
        <f t="shared" si="14"/>
        <v>2.2999999999999998</v>
      </c>
      <c r="U218" s="146">
        <f>T218*C218</f>
        <v>0</v>
      </c>
    </row>
    <row r="219" spans="1:21" s="51" customFormat="1" ht="16.5" x14ac:dyDescent="0.3">
      <c r="A219" s="62" t="s">
        <v>880</v>
      </c>
      <c r="B219" s="63">
        <v>442</v>
      </c>
      <c r="C219" s="130"/>
      <c r="D219" s="64">
        <f t="array" ref="D219">_xlfn.IFS(Q219="9x9",C219/24,Q219="11x11",C219/15,Q219="Ø 12",C219/12,Q219="Ø 13",C219/12,Q219="Ø 14",C219/11,Q219="Ø 15",C219/9,Q219="Ø 17",C219/7,Q219="Ø 19",C219/6,Q219="Ø 21",C219/4,Q219="Ø 27",C219,Q219="Ø 22",C219/4,Q219="Ø 26",C219/2)</f>
        <v>0</v>
      </c>
      <c r="E219" s="65" t="s">
        <v>76</v>
      </c>
      <c r="F219" s="66"/>
      <c r="G219" s="124" t="s">
        <v>881</v>
      </c>
      <c r="H219" s="67" t="s">
        <v>862</v>
      </c>
      <c r="I219" s="68" t="s">
        <v>67</v>
      </c>
      <c r="J219" s="69" t="s">
        <v>174</v>
      </c>
      <c r="K219" s="69" t="s">
        <v>882</v>
      </c>
      <c r="L219" s="69" t="s">
        <v>70</v>
      </c>
      <c r="M219" s="70" t="s">
        <v>94</v>
      </c>
      <c r="N219" s="69" t="s">
        <v>162</v>
      </c>
      <c r="O219" s="71">
        <v>5</v>
      </c>
      <c r="P219" s="72" t="s">
        <v>159</v>
      </c>
      <c r="Q219" s="70" t="s">
        <v>74</v>
      </c>
      <c r="R219" s="73">
        <v>920</v>
      </c>
      <c r="S219" s="74">
        <f>C219*R219</f>
        <v>0</v>
      </c>
      <c r="T219" s="75">
        <f t="shared" si="14"/>
        <v>2.2999999999999998</v>
      </c>
      <c r="U219" s="76">
        <f>T219*C219</f>
        <v>0</v>
      </c>
    </row>
    <row r="220" spans="1:21" s="51" customFormat="1" ht="16.5" x14ac:dyDescent="0.3">
      <c r="A220" s="131" t="s">
        <v>883</v>
      </c>
      <c r="B220" s="132">
        <v>252</v>
      </c>
      <c r="C220" s="130"/>
      <c r="D220" s="133">
        <f t="array" ref="D220">_xlfn.IFS(Q220="9x9",C220/24,Q220="11x11",C220/15,Q220="Ø 12",C220/12,Q220="Ø 13",C220/12,Q220="Ø 14",C220/11,Q220="Ø 15",C220/9,Q220="Ø 17",C220/7,Q220="Ø 19",C220/6,Q220="Ø 21",C220/4,Q220="Ø 27",C220,Q220="Ø 22",C220/4,Q220="Ø 26",C220/2)</f>
        <v>0</v>
      </c>
      <c r="E220" s="134" t="s">
        <v>113</v>
      </c>
      <c r="F220" s="135"/>
      <c r="G220" s="136" t="s">
        <v>884</v>
      </c>
      <c r="H220" s="137" t="s">
        <v>862</v>
      </c>
      <c r="I220" s="138" t="s">
        <v>79</v>
      </c>
      <c r="J220" s="139" t="s">
        <v>174</v>
      </c>
      <c r="K220" s="139" t="s">
        <v>885</v>
      </c>
      <c r="L220" s="139" t="s">
        <v>136</v>
      </c>
      <c r="M220" s="140" t="s">
        <v>73</v>
      </c>
      <c r="N220" s="139" t="s">
        <v>162</v>
      </c>
      <c r="O220" s="141">
        <v>5</v>
      </c>
      <c r="P220" s="142" t="s">
        <v>159</v>
      </c>
      <c r="Q220" s="140" t="s">
        <v>74</v>
      </c>
      <c r="R220" s="143">
        <v>920</v>
      </c>
      <c r="S220" s="144">
        <f>C220*R220</f>
        <v>0</v>
      </c>
      <c r="T220" s="145">
        <f t="shared" si="14"/>
        <v>2.2999999999999998</v>
      </c>
      <c r="U220" s="146">
        <f>T220*C220</f>
        <v>0</v>
      </c>
    </row>
    <row r="221" spans="1:21" s="51" customFormat="1" ht="16.5" x14ac:dyDescent="0.3">
      <c r="A221" s="62" t="s">
        <v>886</v>
      </c>
      <c r="B221" s="63">
        <v>195</v>
      </c>
      <c r="C221" s="130"/>
      <c r="D221" s="64">
        <f t="array" ref="D221">_xlfn.IFS(Q221="9x9",C221/24,Q221="11x11",C221/15,Q221="Ø 12",C221/12,Q221="Ø 13",C221/12,Q221="Ø 14",C221/11,Q221="Ø 15",C221/9,Q221="Ø 17",C221/7,Q221="Ø 19",C221/6,Q221="Ø 21",C221/4,Q221="Ø 27",C221,Q221="Ø 22",C221/4,Q221="Ø 26",C221/2)</f>
        <v>0</v>
      </c>
      <c r="E221" s="65" t="s">
        <v>76</v>
      </c>
      <c r="F221" s="66"/>
      <c r="G221" s="124" t="s">
        <v>887</v>
      </c>
      <c r="H221" s="67" t="s">
        <v>862</v>
      </c>
      <c r="I221" s="68" t="s">
        <v>67</v>
      </c>
      <c r="J221" s="69" t="s">
        <v>174</v>
      </c>
      <c r="K221" s="69" t="s">
        <v>888</v>
      </c>
      <c r="L221" s="69" t="s">
        <v>136</v>
      </c>
      <c r="M221" s="70" t="s">
        <v>94</v>
      </c>
      <c r="N221" s="69" t="s">
        <v>162</v>
      </c>
      <c r="O221" s="71">
        <v>5</v>
      </c>
      <c r="P221" s="72" t="s">
        <v>159</v>
      </c>
      <c r="Q221" s="70" t="s">
        <v>74</v>
      </c>
      <c r="R221" s="73">
        <v>1350</v>
      </c>
      <c r="S221" s="74">
        <f>C221*R221</f>
        <v>0</v>
      </c>
      <c r="T221" s="75">
        <f t="shared" si="14"/>
        <v>3.375</v>
      </c>
      <c r="U221" s="76">
        <f>T221*C221</f>
        <v>0</v>
      </c>
    </row>
    <row r="222" spans="1:21" s="51" customFormat="1" ht="16.5" x14ac:dyDescent="0.3">
      <c r="A222" s="131" t="s">
        <v>889</v>
      </c>
      <c r="B222" s="132">
        <v>55</v>
      </c>
      <c r="C222" s="130"/>
      <c r="D222" s="133">
        <f t="array" ref="D222">_xlfn.IFS(Q222="9x9",C222/24,Q222="11x11",C222/15,Q222="Ø 12",C222/12,Q222="Ø 13",C222/12,Q222="Ø 14",C222/11,Q222="Ø 15",C222/9,Q222="Ø 17",C222/7,Q222="Ø 19",C222/6,Q222="Ø 21",C222/4,Q222="Ø 27",C222,Q222="Ø 22",C222/4,Q222="Ø 26",C222/2)</f>
        <v>0</v>
      </c>
      <c r="E222" s="134" t="s">
        <v>113</v>
      </c>
      <c r="F222" s="135"/>
      <c r="G222" s="136" t="s">
        <v>890</v>
      </c>
      <c r="H222" s="137" t="s">
        <v>862</v>
      </c>
      <c r="I222" s="138" t="s">
        <v>67</v>
      </c>
      <c r="J222" s="139" t="s">
        <v>174</v>
      </c>
      <c r="K222" s="139" t="s">
        <v>891</v>
      </c>
      <c r="L222" s="139" t="s">
        <v>70</v>
      </c>
      <c r="M222" s="140" t="s">
        <v>108</v>
      </c>
      <c r="N222" s="139" t="s">
        <v>162</v>
      </c>
      <c r="O222" s="141">
        <v>5</v>
      </c>
      <c r="P222" s="142" t="s">
        <v>159</v>
      </c>
      <c r="Q222" s="140" t="s">
        <v>74</v>
      </c>
      <c r="R222" s="143">
        <v>920</v>
      </c>
      <c r="S222" s="144">
        <f>C222*R222</f>
        <v>0</v>
      </c>
      <c r="T222" s="145">
        <f t="shared" si="14"/>
        <v>2.2999999999999998</v>
      </c>
      <c r="U222" s="146">
        <f>T222*C222</f>
        <v>0</v>
      </c>
    </row>
    <row r="223" spans="1:21" s="51" customFormat="1" ht="16.5" x14ac:dyDescent="0.3">
      <c r="A223" s="62" t="s">
        <v>892</v>
      </c>
      <c r="B223" s="63">
        <v>591</v>
      </c>
      <c r="C223" s="130"/>
      <c r="D223" s="64">
        <f t="array" ref="D223">_xlfn.IFS(Q223="9x9",C223/24,Q223="11x11",C223/15,Q223="Ø 12",C223/12,Q223="Ø 13",C223/12,Q223="Ø 14",C223/11,Q223="Ø 15",C223/9,Q223="Ø 17",C223/7,Q223="Ø 19",C223/6,Q223="Ø 21",C223/4,Q223="Ø 27",C223,Q223="Ø 22",C223/4,Q223="Ø 26",C223/2)</f>
        <v>0</v>
      </c>
      <c r="E223" s="65" t="s">
        <v>76</v>
      </c>
      <c r="F223" s="66"/>
      <c r="G223" s="124" t="s">
        <v>893</v>
      </c>
      <c r="H223" s="67" t="s">
        <v>862</v>
      </c>
      <c r="I223" s="68" t="s">
        <v>67</v>
      </c>
      <c r="J223" s="69" t="s">
        <v>174</v>
      </c>
      <c r="K223" s="69" t="s">
        <v>894</v>
      </c>
      <c r="L223" s="69" t="s">
        <v>188</v>
      </c>
      <c r="M223" s="70" t="s">
        <v>73</v>
      </c>
      <c r="N223" s="69" t="s">
        <v>162</v>
      </c>
      <c r="O223" s="71">
        <v>5</v>
      </c>
      <c r="P223" s="72" t="s">
        <v>159</v>
      </c>
      <c r="Q223" s="70" t="s">
        <v>74</v>
      </c>
      <c r="R223" s="73">
        <v>920</v>
      </c>
      <c r="S223" s="74">
        <f>C223*R223</f>
        <v>0</v>
      </c>
      <c r="T223" s="75">
        <f t="shared" si="14"/>
        <v>2.2999999999999998</v>
      </c>
      <c r="U223" s="76">
        <f>T223*C223</f>
        <v>0</v>
      </c>
    </row>
    <row r="224" spans="1:21" s="51" customFormat="1" ht="16.5" x14ac:dyDescent="0.3">
      <c r="A224" s="131" t="s">
        <v>895</v>
      </c>
      <c r="B224" s="132">
        <v>856</v>
      </c>
      <c r="C224" s="130"/>
      <c r="D224" s="133">
        <f t="array" ref="D224">_xlfn.IFS(Q224="9x9",C224/24,Q224="11x11",C224/15,Q224="Ø 12",C224/12,Q224="Ø 13",C224/12,Q224="Ø 14",C224/11,Q224="Ø 15",C224/9,Q224="Ø 17",C224/7,Q224="Ø 19",C224/6,Q224="Ø 21",C224/4,Q224="Ø 27",C224,Q224="Ø 22",C224/4,Q224="Ø 26",C224/2)</f>
        <v>0</v>
      </c>
      <c r="E224" s="134" t="s">
        <v>76</v>
      </c>
      <c r="F224" s="135"/>
      <c r="G224" s="136" t="s">
        <v>896</v>
      </c>
      <c r="H224" s="137" t="s">
        <v>862</v>
      </c>
      <c r="I224" s="138" t="s">
        <v>67</v>
      </c>
      <c r="J224" s="139" t="s">
        <v>174</v>
      </c>
      <c r="K224" s="139" t="s">
        <v>897</v>
      </c>
      <c r="L224" s="139" t="s">
        <v>188</v>
      </c>
      <c r="M224" s="140" t="s">
        <v>898</v>
      </c>
      <c r="N224" s="139" t="s">
        <v>162</v>
      </c>
      <c r="O224" s="141">
        <v>5</v>
      </c>
      <c r="P224" s="142" t="s">
        <v>159</v>
      </c>
      <c r="Q224" s="140" t="s">
        <v>74</v>
      </c>
      <c r="R224" s="143">
        <v>920</v>
      </c>
      <c r="S224" s="144">
        <f>C224*R224</f>
        <v>0</v>
      </c>
      <c r="T224" s="145">
        <f t="shared" si="14"/>
        <v>2.2999999999999998</v>
      </c>
      <c r="U224" s="146">
        <f>T224*C224</f>
        <v>0</v>
      </c>
    </row>
    <row r="225" spans="1:21" s="51" customFormat="1" ht="16.5" x14ac:dyDescent="0.3">
      <c r="A225" s="62" t="s">
        <v>899</v>
      </c>
      <c r="B225" s="63">
        <v>306</v>
      </c>
      <c r="C225" s="130"/>
      <c r="D225" s="64">
        <f t="array" ref="D225">_xlfn.IFS(Q225="9x9",C225/24,Q225="11x11",C225/15,Q225="Ø 12",C225/12,Q225="Ø 13",C225/12,Q225="Ø 14",C225/11,Q225="Ø 15",C225/9,Q225="Ø 17",C225/7,Q225="Ø 19",C225/6,Q225="Ø 21",C225/4,Q225="Ø 27",C225,Q225="Ø 22",C225/4,Q225="Ø 26",C225/2)</f>
        <v>0</v>
      </c>
      <c r="E225" s="65" t="s">
        <v>76</v>
      </c>
      <c r="F225" s="66"/>
      <c r="G225" s="124" t="s">
        <v>900</v>
      </c>
      <c r="H225" s="67" t="s">
        <v>862</v>
      </c>
      <c r="I225" s="68" t="s">
        <v>67</v>
      </c>
      <c r="J225" s="69" t="s">
        <v>174</v>
      </c>
      <c r="K225" s="69" t="s">
        <v>901</v>
      </c>
      <c r="L225" s="69" t="s">
        <v>136</v>
      </c>
      <c r="M225" s="70" t="s">
        <v>108</v>
      </c>
      <c r="N225" s="69" t="s">
        <v>162</v>
      </c>
      <c r="O225" s="71">
        <v>5</v>
      </c>
      <c r="P225" s="72" t="s">
        <v>159</v>
      </c>
      <c r="Q225" s="70" t="s">
        <v>74</v>
      </c>
      <c r="R225" s="73">
        <v>920</v>
      </c>
      <c r="S225" s="74">
        <f>C225*R225</f>
        <v>0</v>
      </c>
      <c r="T225" s="75">
        <f t="shared" si="14"/>
        <v>2.2999999999999998</v>
      </c>
      <c r="U225" s="76">
        <f>T225*C225</f>
        <v>0</v>
      </c>
    </row>
    <row r="226" spans="1:21" s="51" customFormat="1" ht="16.5" x14ac:dyDescent="0.3">
      <c r="A226" s="131" t="s">
        <v>902</v>
      </c>
      <c r="B226" s="132">
        <v>84</v>
      </c>
      <c r="C226" s="130"/>
      <c r="D226" s="133">
        <f t="array" ref="D226">_xlfn.IFS(Q226="9x9",C226/24,Q226="11x11",C226/15,Q226="Ø 12",C226/12,Q226="Ø 13",C226/12,Q226="Ø 14",C226/11,Q226="Ø 15",C226/9,Q226="Ø 17",C226/7,Q226="Ø 19",C226/6,Q226="Ø 21",C226/4,Q226="Ø 27",C226,Q226="Ø 22",C226/4,Q226="Ø 26",C226/2)</f>
        <v>0</v>
      </c>
      <c r="E226" s="134" t="s">
        <v>76</v>
      </c>
      <c r="F226" s="135"/>
      <c r="G226" s="136" t="s">
        <v>903</v>
      </c>
      <c r="H226" s="137" t="s">
        <v>862</v>
      </c>
      <c r="I226" s="138" t="s">
        <v>67</v>
      </c>
      <c r="J226" s="139" t="s">
        <v>174</v>
      </c>
      <c r="K226" s="139" t="s">
        <v>878</v>
      </c>
      <c r="L226" s="139" t="s">
        <v>136</v>
      </c>
      <c r="M226" s="140" t="s">
        <v>108</v>
      </c>
      <c r="N226" s="139" t="s">
        <v>162</v>
      </c>
      <c r="O226" s="141">
        <v>5</v>
      </c>
      <c r="P226" s="142" t="s">
        <v>159</v>
      </c>
      <c r="Q226" s="140" t="s">
        <v>74</v>
      </c>
      <c r="R226" s="143">
        <v>920</v>
      </c>
      <c r="S226" s="144">
        <f>C226*R226</f>
        <v>0</v>
      </c>
      <c r="T226" s="145">
        <f t="shared" si="14"/>
        <v>2.2999999999999998</v>
      </c>
      <c r="U226" s="146">
        <f>T226*C226</f>
        <v>0</v>
      </c>
    </row>
    <row r="227" spans="1:21" s="51" customFormat="1" ht="16.5" x14ac:dyDescent="0.3">
      <c r="A227" s="62" t="s">
        <v>904</v>
      </c>
      <c r="B227" s="63">
        <v>695</v>
      </c>
      <c r="C227" s="130"/>
      <c r="D227" s="64">
        <f t="array" ref="D227">_xlfn.IFS(Q227="9x9",C227/24,Q227="11x11",C227/15,Q227="Ø 12",C227/12,Q227="Ø 13",C227/12,Q227="Ø 14",C227/11,Q227="Ø 15",C227/9,Q227="Ø 17",C227/7,Q227="Ø 19",C227/6,Q227="Ø 21",C227/4,Q227="Ø 27",C227,Q227="Ø 22",C227/4,Q227="Ø 26",C227/2)</f>
        <v>0</v>
      </c>
      <c r="E227" s="65" t="s">
        <v>76</v>
      </c>
      <c r="F227" s="66"/>
      <c r="G227" s="124" t="s">
        <v>905</v>
      </c>
      <c r="H227" s="67" t="s">
        <v>862</v>
      </c>
      <c r="I227" s="68" t="s">
        <v>67</v>
      </c>
      <c r="J227" s="69" t="s">
        <v>174</v>
      </c>
      <c r="K227" s="69" t="s">
        <v>906</v>
      </c>
      <c r="L227" s="69" t="s">
        <v>81</v>
      </c>
      <c r="M227" s="70" t="s">
        <v>94</v>
      </c>
      <c r="N227" s="69" t="s">
        <v>162</v>
      </c>
      <c r="O227" s="71">
        <v>5</v>
      </c>
      <c r="P227" s="72" t="s">
        <v>159</v>
      </c>
      <c r="Q227" s="70" t="s">
        <v>74</v>
      </c>
      <c r="R227" s="73">
        <v>920</v>
      </c>
      <c r="S227" s="74">
        <f>C227*R227</f>
        <v>0</v>
      </c>
      <c r="T227" s="75">
        <f t="shared" si="14"/>
        <v>2.2999999999999998</v>
      </c>
      <c r="U227" s="76">
        <f>T227*C227</f>
        <v>0</v>
      </c>
    </row>
    <row r="228" spans="1:21" s="51" customFormat="1" ht="16.5" x14ac:dyDescent="0.3">
      <c r="A228" s="131" t="s">
        <v>907</v>
      </c>
      <c r="B228" s="132">
        <v>40</v>
      </c>
      <c r="C228" s="130"/>
      <c r="D228" s="133">
        <f t="array" ref="D228">_xlfn.IFS(Q228="9x9",C228/24,Q228="11x11",C228/15,Q228="Ø 12",C228/12,Q228="Ø 13",C228/12,Q228="Ø 14",C228/11,Q228="Ø 15",C228/9,Q228="Ø 17",C228/7,Q228="Ø 19",C228/6,Q228="Ø 21",C228/4,Q228="Ø 27",C228,Q228="Ø 22",C228/4,Q228="Ø 26",C228/2)</f>
        <v>0</v>
      </c>
      <c r="E228" s="134" t="s">
        <v>76</v>
      </c>
      <c r="F228" s="135"/>
      <c r="G228" s="136" t="s">
        <v>908</v>
      </c>
      <c r="H228" s="137" t="s">
        <v>862</v>
      </c>
      <c r="I228" s="138" t="s">
        <v>67</v>
      </c>
      <c r="J228" s="139" t="s">
        <v>174</v>
      </c>
      <c r="K228" s="139" t="s">
        <v>909</v>
      </c>
      <c r="L228" s="139" t="s">
        <v>70</v>
      </c>
      <c r="M228" s="140" t="s">
        <v>73</v>
      </c>
      <c r="N228" s="139" t="s">
        <v>162</v>
      </c>
      <c r="O228" s="141">
        <v>5</v>
      </c>
      <c r="P228" s="142" t="s">
        <v>159</v>
      </c>
      <c r="Q228" s="140" t="s">
        <v>74</v>
      </c>
      <c r="R228" s="143">
        <v>920</v>
      </c>
      <c r="S228" s="144">
        <f>C228*R228</f>
        <v>0</v>
      </c>
      <c r="T228" s="145">
        <f t="shared" si="14"/>
        <v>2.2999999999999998</v>
      </c>
      <c r="U228" s="146">
        <f>T228*C228</f>
        <v>0</v>
      </c>
    </row>
    <row r="229" spans="1:21" s="51" customFormat="1" ht="16.5" x14ac:dyDescent="0.3">
      <c r="A229" s="62" t="s">
        <v>910</v>
      </c>
      <c r="B229" s="63">
        <v>431</v>
      </c>
      <c r="C229" s="130"/>
      <c r="D229" s="64">
        <f t="array" ref="D229">_xlfn.IFS(Q229="9x9",C229/24,Q229="11x11",C229/15,Q229="Ø 12",C229/12,Q229="Ø 13",C229/12,Q229="Ø 14",C229/11,Q229="Ø 15",C229/9,Q229="Ø 17",C229/7,Q229="Ø 19",C229/6,Q229="Ø 21",C229/4,Q229="Ø 27",C229,Q229="Ø 22",C229/4,Q229="Ø 26",C229/2)</f>
        <v>0</v>
      </c>
      <c r="E229" s="65" t="s">
        <v>76</v>
      </c>
      <c r="F229" s="66"/>
      <c r="G229" s="124" t="s">
        <v>911</v>
      </c>
      <c r="H229" s="67" t="s">
        <v>862</v>
      </c>
      <c r="I229" s="68" t="s">
        <v>79</v>
      </c>
      <c r="J229" s="69" t="s">
        <v>174</v>
      </c>
      <c r="K229" s="69" t="s">
        <v>912</v>
      </c>
      <c r="L229" s="69" t="s">
        <v>70</v>
      </c>
      <c r="M229" s="70" t="s">
        <v>98</v>
      </c>
      <c r="N229" s="69" t="s">
        <v>162</v>
      </c>
      <c r="O229" s="71">
        <v>5</v>
      </c>
      <c r="P229" s="72" t="s">
        <v>159</v>
      </c>
      <c r="Q229" s="70" t="s">
        <v>74</v>
      </c>
      <c r="R229" s="73">
        <v>920</v>
      </c>
      <c r="S229" s="74">
        <f>C229*R229</f>
        <v>0</v>
      </c>
      <c r="T229" s="75">
        <f t="shared" si="14"/>
        <v>2.2999999999999998</v>
      </c>
      <c r="U229" s="76">
        <f>T229*C229</f>
        <v>0</v>
      </c>
    </row>
    <row r="230" spans="1:21" s="51" customFormat="1" ht="16.5" x14ac:dyDescent="0.3">
      <c r="A230" s="131" t="s">
        <v>913</v>
      </c>
      <c r="B230" s="132">
        <v>180</v>
      </c>
      <c r="C230" s="130"/>
      <c r="D230" s="133">
        <f t="array" ref="D230">_xlfn.IFS(Q230="9x9",C230/24,Q230="11x11",C230/15,Q230="Ø 12",C230/12,Q230="Ø 13",C230/12,Q230="Ø 14",C230/11,Q230="Ø 15",C230/9,Q230="Ø 17",C230/7,Q230="Ø 19",C230/6,Q230="Ø 21",C230/4,Q230="Ø 27",C230,Q230="Ø 22",C230/4,Q230="Ø 26",C230/2)</f>
        <v>0</v>
      </c>
      <c r="E230" s="134" t="s">
        <v>76</v>
      </c>
      <c r="F230" s="135"/>
      <c r="G230" s="136" t="s">
        <v>914</v>
      </c>
      <c r="H230" s="137" t="s">
        <v>862</v>
      </c>
      <c r="I230" s="138" t="s">
        <v>67</v>
      </c>
      <c r="J230" s="139" t="s">
        <v>174</v>
      </c>
      <c r="K230" s="139" t="s">
        <v>915</v>
      </c>
      <c r="L230" s="139" t="s">
        <v>136</v>
      </c>
      <c r="M230" s="140" t="s">
        <v>87</v>
      </c>
      <c r="N230" s="139" t="s">
        <v>162</v>
      </c>
      <c r="O230" s="141">
        <v>5</v>
      </c>
      <c r="P230" s="142" t="s">
        <v>159</v>
      </c>
      <c r="Q230" s="140" t="s">
        <v>74</v>
      </c>
      <c r="R230" s="143">
        <v>920</v>
      </c>
      <c r="S230" s="144">
        <f>C230*R230</f>
        <v>0</v>
      </c>
      <c r="T230" s="145">
        <f t="shared" si="14"/>
        <v>2.2999999999999998</v>
      </c>
      <c r="U230" s="146">
        <f>T230*C230</f>
        <v>0</v>
      </c>
    </row>
    <row r="231" spans="1:21" s="51" customFormat="1" ht="16.5" x14ac:dyDescent="0.3">
      <c r="A231" s="62" t="s">
        <v>916</v>
      </c>
      <c r="B231" s="63">
        <v>80</v>
      </c>
      <c r="C231" s="130"/>
      <c r="D231" s="64">
        <f t="array" ref="D231">_xlfn.IFS(Q231="9x9",C231/24,Q231="11x11",C231/15,Q231="Ø 12",C231/12,Q231="Ø 13",C231/12,Q231="Ø 14",C231/11,Q231="Ø 15",C231/9,Q231="Ø 17",C231/7,Q231="Ø 19",C231/6,Q231="Ø 21",C231/4,Q231="Ø 27",C231,Q231="Ø 22",C231/4,Q231="Ø 26",C231/2)</f>
        <v>0</v>
      </c>
      <c r="E231" s="65" t="s">
        <v>113</v>
      </c>
      <c r="F231" s="66"/>
      <c r="G231" s="124" t="s">
        <v>917</v>
      </c>
      <c r="H231" s="67" t="s">
        <v>862</v>
      </c>
      <c r="I231" s="68" t="s">
        <v>79</v>
      </c>
      <c r="J231" s="69" t="s">
        <v>174</v>
      </c>
      <c r="K231" s="69" t="s">
        <v>368</v>
      </c>
      <c r="L231" s="69" t="s">
        <v>136</v>
      </c>
      <c r="M231" s="70" t="s">
        <v>98</v>
      </c>
      <c r="N231" s="69" t="s">
        <v>162</v>
      </c>
      <c r="O231" s="71">
        <v>5</v>
      </c>
      <c r="P231" s="72" t="s">
        <v>159</v>
      </c>
      <c r="Q231" s="70" t="s">
        <v>74</v>
      </c>
      <c r="R231" s="73">
        <v>920</v>
      </c>
      <c r="S231" s="74">
        <f>C231*R231</f>
        <v>0</v>
      </c>
      <c r="T231" s="75">
        <f t="shared" si="14"/>
        <v>2.2999999999999998</v>
      </c>
      <c r="U231" s="76">
        <f>T231*C231</f>
        <v>0</v>
      </c>
    </row>
    <row r="232" spans="1:21" s="51" customFormat="1" ht="16.5" x14ac:dyDescent="0.3">
      <c r="A232" s="131" t="s">
        <v>918</v>
      </c>
      <c r="B232" s="132">
        <v>390</v>
      </c>
      <c r="C232" s="130"/>
      <c r="D232" s="133">
        <f t="array" ref="D232">_xlfn.IFS(Q232="9x9",C232/24,Q232="11x11",C232/15,Q232="Ø 12",C232/12,Q232="Ø 13",C232/12,Q232="Ø 14",C232/11,Q232="Ø 15",C232/9,Q232="Ø 17",C232/7,Q232="Ø 19",C232/6,Q232="Ø 21",C232/4,Q232="Ø 27",C232,Q232="Ø 22",C232/4,Q232="Ø 26",C232/2)</f>
        <v>0</v>
      </c>
      <c r="E232" s="134" t="s">
        <v>113</v>
      </c>
      <c r="F232" s="135"/>
      <c r="G232" s="136" t="s">
        <v>919</v>
      </c>
      <c r="H232" s="137" t="s">
        <v>862</v>
      </c>
      <c r="I232" s="138" t="s">
        <v>67</v>
      </c>
      <c r="J232" s="139" t="s">
        <v>174</v>
      </c>
      <c r="K232" s="139" t="s">
        <v>920</v>
      </c>
      <c r="L232" s="139" t="s">
        <v>70</v>
      </c>
      <c r="M232" s="140" t="s">
        <v>108</v>
      </c>
      <c r="N232" s="139" t="s">
        <v>162</v>
      </c>
      <c r="O232" s="141">
        <v>5</v>
      </c>
      <c r="P232" s="142" t="s">
        <v>159</v>
      </c>
      <c r="Q232" s="140" t="s">
        <v>74</v>
      </c>
      <c r="R232" s="143">
        <v>920</v>
      </c>
      <c r="S232" s="144">
        <f>C232*R232</f>
        <v>0</v>
      </c>
      <c r="T232" s="145">
        <f t="shared" ref="T232:T281" si="15">R232/400</f>
        <v>2.2999999999999998</v>
      </c>
      <c r="U232" s="146">
        <f>T232*C232</f>
        <v>0</v>
      </c>
    </row>
    <row r="233" spans="1:21" s="51" customFormat="1" ht="16.5" x14ac:dyDescent="0.3">
      <c r="A233" s="62" t="s">
        <v>921</v>
      </c>
      <c r="B233" s="63">
        <v>224</v>
      </c>
      <c r="C233" s="130"/>
      <c r="D233" s="64">
        <f t="array" ref="D233">_xlfn.IFS(Q233="9x9",C233/24,Q233="11x11",C233/15,Q233="Ø 12",C233/12,Q233="Ø 13",C233/12,Q233="Ø 14",C233/11,Q233="Ø 15",C233/9,Q233="Ø 17",C233/7,Q233="Ø 19",C233/6,Q233="Ø 21",C233/4,Q233="Ø 27",C233,Q233="Ø 22",C233/4,Q233="Ø 26",C233/2)</f>
        <v>0</v>
      </c>
      <c r="E233" s="65" t="s">
        <v>76</v>
      </c>
      <c r="F233" s="66"/>
      <c r="G233" s="124" t="s">
        <v>922</v>
      </c>
      <c r="H233" s="67" t="s">
        <v>862</v>
      </c>
      <c r="I233" s="68" t="s">
        <v>67</v>
      </c>
      <c r="J233" s="69" t="s">
        <v>174</v>
      </c>
      <c r="K233" s="69" t="s">
        <v>923</v>
      </c>
      <c r="L233" s="69" t="s">
        <v>70</v>
      </c>
      <c r="M233" s="70" t="s">
        <v>117</v>
      </c>
      <c r="N233" s="69" t="s">
        <v>162</v>
      </c>
      <c r="O233" s="71">
        <v>5</v>
      </c>
      <c r="P233" s="72" t="s">
        <v>159</v>
      </c>
      <c r="Q233" s="70" t="s">
        <v>74</v>
      </c>
      <c r="R233" s="73">
        <v>920</v>
      </c>
      <c r="S233" s="74">
        <f>C233*R233</f>
        <v>0</v>
      </c>
      <c r="T233" s="75">
        <f t="shared" si="15"/>
        <v>2.2999999999999998</v>
      </c>
      <c r="U233" s="76">
        <f>T233*C233</f>
        <v>0</v>
      </c>
    </row>
    <row r="234" spans="1:21" s="51" customFormat="1" ht="16.5" x14ac:dyDescent="0.3">
      <c r="A234" s="131" t="s">
        <v>924</v>
      </c>
      <c r="B234" s="132">
        <v>269</v>
      </c>
      <c r="C234" s="130"/>
      <c r="D234" s="133">
        <f t="array" ref="D234">_xlfn.IFS(Q234="9x9",C234/24,Q234="11x11",C234/15,Q234="Ø 12",C234/12,Q234="Ø 13",C234/12,Q234="Ø 14",C234/11,Q234="Ø 15",C234/9,Q234="Ø 17",C234/7,Q234="Ø 19",C234/6,Q234="Ø 21",C234/4,Q234="Ø 27",C234,Q234="Ø 22",C234/4,Q234="Ø 26",C234/2)</f>
        <v>0</v>
      </c>
      <c r="E234" s="134" t="s">
        <v>76</v>
      </c>
      <c r="F234" s="135"/>
      <c r="G234" s="136" t="s">
        <v>925</v>
      </c>
      <c r="H234" s="137" t="s">
        <v>862</v>
      </c>
      <c r="I234" s="138" t="s">
        <v>67</v>
      </c>
      <c r="J234" s="139" t="s">
        <v>174</v>
      </c>
      <c r="K234" s="139" t="s">
        <v>926</v>
      </c>
      <c r="L234" s="139" t="s">
        <v>136</v>
      </c>
      <c r="M234" s="140" t="s">
        <v>117</v>
      </c>
      <c r="N234" s="139" t="s">
        <v>162</v>
      </c>
      <c r="O234" s="141">
        <v>5</v>
      </c>
      <c r="P234" s="142" t="s">
        <v>159</v>
      </c>
      <c r="Q234" s="140" t="s">
        <v>74</v>
      </c>
      <c r="R234" s="143">
        <v>920</v>
      </c>
      <c r="S234" s="144">
        <f>C234*R234</f>
        <v>0</v>
      </c>
      <c r="T234" s="145">
        <f t="shared" si="15"/>
        <v>2.2999999999999998</v>
      </c>
      <c r="U234" s="146">
        <f>T234*C234</f>
        <v>0</v>
      </c>
    </row>
    <row r="235" spans="1:21" s="51" customFormat="1" ht="16.5" x14ac:dyDescent="0.3">
      <c r="A235" s="62" t="s">
        <v>928</v>
      </c>
      <c r="B235" s="63">
        <v>611</v>
      </c>
      <c r="C235" s="130"/>
      <c r="D235" s="64">
        <f t="array" ref="D235">_xlfn.IFS(Q235="9x9",C235/24,Q235="11x11",C235/15,Q235="Ø 12",C235/12,Q235="Ø 13",C235/12,Q235="Ø 14",C235/11,Q235="Ø 15",C235/9,Q235="Ø 17",C235/7,Q235="Ø 19",C235/6,Q235="Ø 21",C235/4,Q235="Ø 27",C235,Q235="Ø 22",C235/4,Q235="Ø 26",C235/2)</f>
        <v>0</v>
      </c>
      <c r="E235" s="65" t="s">
        <v>76</v>
      </c>
      <c r="F235" s="66"/>
      <c r="G235" s="124" t="s">
        <v>929</v>
      </c>
      <c r="H235" s="67" t="s">
        <v>862</v>
      </c>
      <c r="I235" s="68" t="s">
        <v>67</v>
      </c>
      <c r="J235" s="69" t="s">
        <v>174</v>
      </c>
      <c r="K235" s="69" t="s">
        <v>930</v>
      </c>
      <c r="L235" s="69" t="s">
        <v>70</v>
      </c>
      <c r="M235" s="70" t="s">
        <v>94</v>
      </c>
      <c r="N235" s="69" t="s">
        <v>162</v>
      </c>
      <c r="O235" s="71">
        <v>5</v>
      </c>
      <c r="P235" s="72" t="s">
        <v>159</v>
      </c>
      <c r="Q235" s="70" t="s">
        <v>74</v>
      </c>
      <c r="R235" s="73">
        <v>920</v>
      </c>
      <c r="S235" s="74">
        <f>C235*R235</f>
        <v>0</v>
      </c>
      <c r="T235" s="75">
        <f t="shared" si="15"/>
        <v>2.2999999999999998</v>
      </c>
      <c r="U235" s="76">
        <f>T235*C235</f>
        <v>0</v>
      </c>
    </row>
    <row r="236" spans="1:21" s="51" customFormat="1" ht="16.5" x14ac:dyDescent="0.3">
      <c r="A236" s="131" t="s">
        <v>931</v>
      </c>
      <c r="B236" s="132">
        <v>416</v>
      </c>
      <c r="C236" s="130"/>
      <c r="D236" s="133">
        <f t="array" ref="D236">_xlfn.IFS(Q236="9x9",C236/24,Q236="11x11",C236/15,Q236="Ø 12",C236/12,Q236="Ø 13",C236/12,Q236="Ø 14",C236/11,Q236="Ø 15",C236/9,Q236="Ø 17",C236/7,Q236="Ø 19",C236/6,Q236="Ø 21",C236/4,Q236="Ø 27",C236,Q236="Ø 22",C236/4,Q236="Ø 26",C236/2)</f>
        <v>0</v>
      </c>
      <c r="E236" s="134" t="s">
        <v>76</v>
      </c>
      <c r="F236" s="135"/>
      <c r="G236" s="136" t="s">
        <v>932</v>
      </c>
      <c r="H236" s="137" t="s">
        <v>862</v>
      </c>
      <c r="I236" s="138" t="s">
        <v>67</v>
      </c>
      <c r="J236" s="139" t="s">
        <v>174</v>
      </c>
      <c r="K236" s="139" t="s">
        <v>933</v>
      </c>
      <c r="L236" s="139" t="s">
        <v>70</v>
      </c>
      <c r="M236" s="140" t="s">
        <v>112</v>
      </c>
      <c r="N236" s="139" t="s">
        <v>162</v>
      </c>
      <c r="O236" s="141">
        <v>5</v>
      </c>
      <c r="P236" s="142" t="s">
        <v>159</v>
      </c>
      <c r="Q236" s="140" t="s">
        <v>74</v>
      </c>
      <c r="R236" s="143">
        <v>920</v>
      </c>
      <c r="S236" s="144">
        <f>C236*R236</f>
        <v>0</v>
      </c>
      <c r="T236" s="145">
        <f t="shared" si="15"/>
        <v>2.2999999999999998</v>
      </c>
      <c r="U236" s="146">
        <f>T236*C236</f>
        <v>0</v>
      </c>
    </row>
    <row r="237" spans="1:21" s="51" customFormat="1" ht="16.5" x14ac:dyDescent="0.3">
      <c r="A237" s="62" t="s">
        <v>934</v>
      </c>
      <c r="B237" s="63">
        <v>428</v>
      </c>
      <c r="C237" s="130"/>
      <c r="D237" s="64">
        <f t="array" ref="D237">_xlfn.IFS(Q237="9x9",C237/24,Q237="11x11",C237/15,Q237="Ø 12",C237/12,Q237="Ø 13",C237/12,Q237="Ø 14",C237/11,Q237="Ø 15",C237/9,Q237="Ø 17",C237/7,Q237="Ø 19",C237/6,Q237="Ø 21",C237/4,Q237="Ø 27",C237,Q237="Ø 22",C237/4,Q237="Ø 26",C237/2)</f>
        <v>0</v>
      </c>
      <c r="E237" s="65" t="s">
        <v>113</v>
      </c>
      <c r="F237" s="66"/>
      <c r="G237" s="124" t="s">
        <v>935</v>
      </c>
      <c r="H237" s="67" t="s">
        <v>862</v>
      </c>
      <c r="I237" s="68" t="s">
        <v>67</v>
      </c>
      <c r="J237" s="69" t="s">
        <v>174</v>
      </c>
      <c r="K237" s="69" t="s">
        <v>936</v>
      </c>
      <c r="L237" s="69" t="s">
        <v>188</v>
      </c>
      <c r="M237" s="70" t="s">
        <v>108</v>
      </c>
      <c r="N237" s="69" t="s">
        <v>162</v>
      </c>
      <c r="O237" s="71">
        <v>5</v>
      </c>
      <c r="P237" s="72" t="s">
        <v>159</v>
      </c>
      <c r="Q237" s="70" t="s">
        <v>74</v>
      </c>
      <c r="R237" s="73">
        <v>920</v>
      </c>
      <c r="S237" s="74">
        <f>C237*R237</f>
        <v>0</v>
      </c>
      <c r="T237" s="75">
        <f t="shared" si="15"/>
        <v>2.2999999999999998</v>
      </c>
      <c r="U237" s="76">
        <f>T237*C237</f>
        <v>0</v>
      </c>
    </row>
    <row r="238" spans="1:21" s="51" customFormat="1" ht="16.5" x14ac:dyDescent="0.3">
      <c r="A238" s="131" t="s">
        <v>937</v>
      </c>
      <c r="B238" s="132">
        <v>102</v>
      </c>
      <c r="C238" s="130"/>
      <c r="D238" s="133">
        <f t="array" ref="D238">_xlfn.IFS(Q238="9x9",C238/24,Q238="11x11",C238/15,Q238="Ø 12",C238/12,Q238="Ø 13",C238/12,Q238="Ø 14",C238/11,Q238="Ø 15",C238/9,Q238="Ø 17",C238/7,Q238="Ø 19",C238/6,Q238="Ø 21",C238/4,Q238="Ø 27",C238,Q238="Ø 22",C238/4,Q238="Ø 26",C238/2)</f>
        <v>0</v>
      </c>
      <c r="E238" s="134" t="s">
        <v>113</v>
      </c>
      <c r="F238" s="135"/>
      <c r="G238" s="136" t="s">
        <v>938</v>
      </c>
      <c r="H238" s="137" t="s">
        <v>862</v>
      </c>
      <c r="I238" s="138" t="s">
        <v>67</v>
      </c>
      <c r="J238" s="139" t="s">
        <v>174</v>
      </c>
      <c r="K238" s="139" t="s">
        <v>891</v>
      </c>
      <c r="L238" s="139" t="s">
        <v>70</v>
      </c>
      <c r="M238" s="140" t="s">
        <v>117</v>
      </c>
      <c r="N238" s="139" t="s">
        <v>162</v>
      </c>
      <c r="O238" s="141">
        <v>5</v>
      </c>
      <c r="P238" s="142" t="s">
        <v>159</v>
      </c>
      <c r="Q238" s="140" t="s">
        <v>74</v>
      </c>
      <c r="R238" s="143">
        <v>920</v>
      </c>
      <c r="S238" s="144">
        <f>C238*R238</f>
        <v>0</v>
      </c>
      <c r="T238" s="145">
        <f t="shared" si="15"/>
        <v>2.2999999999999998</v>
      </c>
      <c r="U238" s="146">
        <f>T238*C238</f>
        <v>0</v>
      </c>
    </row>
    <row r="239" spans="1:21" s="51" customFormat="1" ht="16.5" x14ac:dyDescent="0.3">
      <c r="A239" s="62" t="s">
        <v>939</v>
      </c>
      <c r="B239" s="63">
        <v>120</v>
      </c>
      <c r="C239" s="130"/>
      <c r="D239" s="64">
        <f t="array" ref="D239">_xlfn.IFS(Q239="9x9",C239/24,Q239="11x11",C239/15,Q239="Ø 12",C239/12,Q239="Ø 13",C239/12,Q239="Ø 14",C239/11,Q239="Ø 15",C239/9,Q239="Ø 17",C239/7,Q239="Ø 19",C239/6,Q239="Ø 21",C239/4,Q239="Ø 27",C239,Q239="Ø 22",C239/4,Q239="Ø 26",C239/2)</f>
        <v>0</v>
      </c>
      <c r="E239" s="65" t="s">
        <v>76</v>
      </c>
      <c r="F239" s="66"/>
      <c r="G239" s="124" t="s">
        <v>940</v>
      </c>
      <c r="H239" s="67" t="s">
        <v>862</v>
      </c>
      <c r="I239" s="68" t="s">
        <v>67</v>
      </c>
      <c r="J239" s="69" t="s">
        <v>174</v>
      </c>
      <c r="K239" s="69" t="s">
        <v>542</v>
      </c>
      <c r="L239" s="69" t="s">
        <v>70</v>
      </c>
      <c r="M239" s="70" t="s">
        <v>112</v>
      </c>
      <c r="N239" s="69" t="s">
        <v>162</v>
      </c>
      <c r="O239" s="71">
        <v>5</v>
      </c>
      <c r="P239" s="72" t="s">
        <v>159</v>
      </c>
      <c r="Q239" s="70" t="s">
        <v>74</v>
      </c>
      <c r="R239" s="73">
        <v>920</v>
      </c>
      <c r="S239" s="74">
        <f>C239*R239</f>
        <v>0</v>
      </c>
      <c r="T239" s="75">
        <f t="shared" si="15"/>
        <v>2.2999999999999998</v>
      </c>
      <c r="U239" s="76">
        <f>T239*C239</f>
        <v>0</v>
      </c>
    </row>
    <row r="240" spans="1:21" s="51" customFormat="1" ht="16.5" x14ac:dyDescent="0.3">
      <c r="A240" s="131" t="s">
        <v>941</v>
      </c>
      <c r="B240" s="132">
        <v>96</v>
      </c>
      <c r="C240" s="130"/>
      <c r="D240" s="133">
        <f t="array" ref="D240">_xlfn.IFS(Q240="9x9",C240/24,Q240="11x11",C240/15,Q240="Ø 12",C240/12,Q240="Ø 13",C240/12,Q240="Ø 14",C240/11,Q240="Ø 15",C240/9,Q240="Ø 17",C240/7,Q240="Ø 19",C240/6,Q240="Ø 21",C240/4,Q240="Ø 27",C240,Q240="Ø 22",C240/4,Q240="Ø 26",C240/2)</f>
        <v>0</v>
      </c>
      <c r="E240" s="134" t="s">
        <v>76</v>
      </c>
      <c r="F240" s="135"/>
      <c r="G240" s="136" t="s">
        <v>942</v>
      </c>
      <c r="H240" s="137" t="s">
        <v>862</v>
      </c>
      <c r="I240" s="138" t="s">
        <v>67</v>
      </c>
      <c r="J240" s="139" t="s">
        <v>174</v>
      </c>
      <c r="K240" s="139" t="s">
        <v>943</v>
      </c>
      <c r="L240" s="139" t="s">
        <v>188</v>
      </c>
      <c r="M240" s="140" t="s">
        <v>98</v>
      </c>
      <c r="N240" s="139" t="s">
        <v>162</v>
      </c>
      <c r="O240" s="141">
        <v>5</v>
      </c>
      <c r="P240" s="142" t="s">
        <v>159</v>
      </c>
      <c r="Q240" s="140" t="s">
        <v>74</v>
      </c>
      <c r="R240" s="143">
        <v>920</v>
      </c>
      <c r="S240" s="144">
        <f>C240*R240</f>
        <v>0</v>
      </c>
      <c r="T240" s="145">
        <f t="shared" si="15"/>
        <v>2.2999999999999998</v>
      </c>
      <c r="U240" s="146">
        <f>T240*C240</f>
        <v>0</v>
      </c>
    </row>
    <row r="241" spans="1:21" s="51" customFormat="1" ht="16.5" x14ac:dyDescent="0.3">
      <c r="A241" s="62" t="s">
        <v>944</v>
      </c>
      <c r="B241" s="63">
        <v>179</v>
      </c>
      <c r="C241" s="130"/>
      <c r="D241" s="64">
        <f t="array" ref="D241">_xlfn.IFS(Q241="9x9",C241/24,Q241="11x11",C241/15,Q241="Ø 12",C241/12,Q241="Ø 13",C241/12,Q241="Ø 14",C241/11,Q241="Ø 15",C241/9,Q241="Ø 17",C241/7,Q241="Ø 19",C241/6,Q241="Ø 21",C241/4,Q241="Ø 27",C241,Q241="Ø 22",C241/4,Q241="Ø 26",C241/2)</f>
        <v>0</v>
      </c>
      <c r="E241" s="65" t="s">
        <v>113</v>
      </c>
      <c r="F241" s="66"/>
      <c r="G241" s="124" t="s">
        <v>945</v>
      </c>
      <c r="H241" s="67" t="s">
        <v>862</v>
      </c>
      <c r="I241" s="68" t="s">
        <v>67</v>
      </c>
      <c r="J241" s="69" t="s">
        <v>174</v>
      </c>
      <c r="K241" s="69" t="s">
        <v>946</v>
      </c>
      <c r="L241" s="69" t="s">
        <v>136</v>
      </c>
      <c r="M241" s="70" t="s">
        <v>110</v>
      </c>
      <c r="N241" s="69" t="s">
        <v>162</v>
      </c>
      <c r="O241" s="71">
        <v>5</v>
      </c>
      <c r="P241" s="72" t="s">
        <v>159</v>
      </c>
      <c r="Q241" s="70" t="s">
        <v>74</v>
      </c>
      <c r="R241" s="73">
        <v>920</v>
      </c>
      <c r="S241" s="74">
        <f>C241*R241</f>
        <v>0</v>
      </c>
      <c r="T241" s="75">
        <f t="shared" si="15"/>
        <v>2.2999999999999998</v>
      </c>
      <c r="U241" s="76">
        <f>T241*C241</f>
        <v>0</v>
      </c>
    </row>
    <row r="242" spans="1:21" s="51" customFormat="1" ht="16.5" x14ac:dyDescent="0.3">
      <c r="A242" s="131" t="s">
        <v>947</v>
      </c>
      <c r="B242" s="132">
        <v>116</v>
      </c>
      <c r="C242" s="130"/>
      <c r="D242" s="133">
        <f t="array" ref="D242">_xlfn.IFS(Q242="9x9",C242/24,Q242="11x11",C242/15,Q242="Ø 12",C242/12,Q242="Ø 13",C242/12,Q242="Ø 14",C242/11,Q242="Ø 15",C242/9,Q242="Ø 17",C242/7,Q242="Ø 19",C242/6,Q242="Ø 21",C242/4,Q242="Ø 27",C242,Q242="Ø 22",C242/4,Q242="Ø 26",C242/2)</f>
        <v>0</v>
      </c>
      <c r="E242" s="134" t="s">
        <v>76</v>
      </c>
      <c r="F242" s="135"/>
      <c r="G242" s="136" t="s">
        <v>948</v>
      </c>
      <c r="H242" s="137" t="s">
        <v>862</v>
      </c>
      <c r="I242" s="138" t="s">
        <v>67</v>
      </c>
      <c r="J242" s="139" t="s">
        <v>174</v>
      </c>
      <c r="K242" s="139" t="s">
        <v>248</v>
      </c>
      <c r="L242" s="139" t="s">
        <v>136</v>
      </c>
      <c r="M242" s="140" t="s">
        <v>117</v>
      </c>
      <c r="N242" s="139" t="s">
        <v>162</v>
      </c>
      <c r="O242" s="141">
        <v>5</v>
      </c>
      <c r="P242" s="142" t="s">
        <v>159</v>
      </c>
      <c r="Q242" s="140" t="s">
        <v>74</v>
      </c>
      <c r="R242" s="143">
        <v>920</v>
      </c>
      <c r="S242" s="144">
        <f>C242*R242</f>
        <v>0</v>
      </c>
      <c r="T242" s="145">
        <f t="shared" si="15"/>
        <v>2.2999999999999998</v>
      </c>
      <c r="U242" s="146">
        <f>T242*C242</f>
        <v>0</v>
      </c>
    </row>
    <row r="243" spans="1:21" s="51" customFormat="1" ht="16.5" x14ac:dyDescent="0.3">
      <c r="A243" s="62" t="s">
        <v>949</v>
      </c>
      <c r="B243" s="63">
        <v>402</v>
      </c>
      <c r="C243" s="130"/>
      <c r="D243" s="64">
        <f t="array" ref="D243">_xlfn.IFS(Q243="9x9",C243/24,Q243="11x11",C243/15,Q243="Ø 12",C243/12,Q243="Ø 13",C243/12,Q243="Ø 14",C243/11,Q243="Ø 15",C243/9,Q243="Ø 17",C243/7,Q243="Ø 19",C243/6,Q243="Ø 21",C243/4,Q243="Ø 27",C243,Q243="Ø 22",C243/4,Q243="Ø 26",C243/2)</f>
        <v>0</v>
      </c>
      <c r="E243" s="65" t="s">
        <v>76</v>
      </c>
      <c r="F243" s="66"/>
      <c r="G243" s="124" t="s">
        <v>950</v>
      </c>
      <c r="H243" s="67" t="s">
        <v>862</v>
      </c>
      <c r="I243" s="68" t="s">
        <v>79</v>
      </c>
      <c r="J243" s="69" t="s">
        <v>174</v>
      </c>
      <c r="K243" s="69" t="s">
        <v>951</v>
      </c>
      <c r="L243" s="69" t="s">
        <v>188</v>
      </c>
      <c r="M243" s="70" t="s">
        <v>108</v>
      </c>
      <c r="N243" s="69" t="s">
        <v>162</v>
      </c>
      <c r="O243" s="71">
        <v>5</v>
      </c>
      <c r="P243" s="72" t="s">
        <v>159</v>
      </c>
      <c r="Q243" s="70" t="s">
        <v>74</v>
      </c>
      <c r="R243" s="73">
        <v>920</v>
      </c>
      <c r="S243" s="74">
        <f>C243*R243</f>
        <v>0</v>
      </c>
      <c r="T243" s="75">
        <f t="shared" si="15"/>
        <v>2.2999999999999998</v>
      </c>
      <c r="U243" s="76">
        <f>T243*C243</f>
        <v>0</v>
      </c>
    </row>
    <row r="244" spans="1:21" s="51" customFormat="1" ht="16.5" x14ac:dyDescent="0.3">
      <c r="A244" s="131" t="s">
        <v>952</v>
      </c>
      <c r="B244" s="132">
        <v>60</v>
      </c>
      <c r="C244" s="130"/>
      <c r="D244" s="133">
        <f t="array" ref="D244">_xlfn.IFS(Q244="9x9",C244/24,Q244="11x11",C244/15,Q244="Ø 12",C244/12,Q244="Ø 13",C244/12,Q244="Ø 14",C244/11,Q244="Ø 15",C244/9,Q244="Ø 17",C244/7,Q244="Ø 19",C244/6,Q244="Ø 21",C244/4,Q244="Ø 27",C244,Q244="Ø 22",C244/4,Q244="Ø 26",C244/2)</f>
        <v>0</v>
      </c>
      <c r="E244" s="134" t="s">
        <v>76</v>
      </c>
      <c r="F244" s="135"/>
      <c r="G244" s="136" t="s">
        <v>953</v>
      </c>
      <c r="H244" s="137" t="s">
        <v>862</v>
      </c>
      <c r="I244" s="138" t="s">
        <v>79</v>
      </c>
      <c r="J244" s="139" t="s">
        <v>174</v>
      </c>
      <c r="K244" s="139" t="s">
        <v>111</v>
      </c>
      <c r="L244" s="139" t="s">
        <v>70</v>
      </c>
      <c r="M244" s="140" t="s">
        <v>421</v>
      </c>
      <c r="N244" s="139" t="s">
        <v>162</v>
      </c>
      <c r="O244" s="141">
        <v>5</v>
      </c>
      <c r="P244" s="142" t="s">
        <v>159</v>
      </c>
      <c r="Q244" s="140" t="s">
        <v>74</v>
      </c>
      <c r="R244" s="143">
        <v>920</v>
      </c>
      <c r="S244" s="144">
        <f>C244*R244</f>
        <v>0</v>
      </c>
      <c r="T244" s="145">
        <f t="shared" si="15"/>
        <v>2.2999999999999998</v>
      </c>
      <c r="U244" s="146">
        <f>T244*C244</f>
        <v>0</v>
      </c>
    </row>
    <row r="245" spans="1:21" s="51" customFormat="1" ht="16.5" x14ac:dyDescent="0.3">
      <c r="A245" s="62" t="s">
        <v>954</v>
      </c>
      <c r="B245" s="63">
        <v>130</v>
      </c>
      <c r="C245" s="130"/>
      <c r="D245" s="64">
        <f t="array" ref="D245">_xlfn.IFS(Q245="9x9",C245/24,Q245="11x11",C245/15,Q245="Ø 12",C245/12,Q245="Ø 13",C245/12,Q245="Ø 14",C245/11,Q245="Ø 15",C245/9,Q245="Ø 17",C245/7,Q245="Ø 19",C245/6,Q245="Ø 21",C245/4,Q245="Ø 27",C245,Q245="Ø 22",C245/4,Q245="Ø 26",C245/2)</f>
        <v>0</v>
      </c>
      <c r="E245" s="65" t="s">
        <v>76</v>
      </c>
      <c r="F245" s="66"/>
      <c r="G245" s="124" t="s">
        <v>955</v>
      </c>
      <c r="H245" s="67" t="s">
        <v>862</v>
      </c>
      <c r="I245" s="68" t="s">
        <v>79</v>
      </c>
      <c r="J245" s="69" t="s">
        <v>174</v>
      </c>
      <c r="K245" s="69" t="s">
        <v>956</v>
      </c>
      <c r="L245" s="69" t="s">
        <v>70</v>
      </c>
      <c r="M245" s="70" t="s">
        <v>108</v>
      </c>
      <c r="N245" s="69" t="s">
        <v>162</v>
      </c>
      <c r="O245" s="71">
        <v>5</v>
      </c>
      <c r="P245" s="72" t="s">
        <v>159</v>
      </c>
      <c r="Q245" s="70" t="s">
        <v>74</v>
      </c>
      <c r="R245" s="73">
        <v>920</v>
      </c>
      <c r="S245" s="74">
        <f>C245*R245</f>
        <v>0</v>
      </c>
      <c r="T245" s="75">
        <f t="shared" si="15"/>
        <v>2.2999999999999998</v>
      </c>
      <c r="U245" s="76">
        <f>T245*C245</f>
        <v>0</v>
      </c>
    </row>
    <row r="246" spans="1:21" s="51" customFormat="1" ht="16.5" x14ac:dyDescent="0.3">
      <c r="A246" s="131" t="s">
        <v>957</v>
      </c>
      <c r="B246" s="132">
        <v>85</v>
      </c>
      <c r="C246" s="130"/>
      <c r="D246" s="133">
        <f t="array" ref="D246">_xlfn.IFS(Q246="9x9",C246/24,Q246="11x11",C246/15,Q246="Ø 12",C246/12,Q246="Ø 13",C246/12,Q246="Ø 14",C246/11,Q246="Ø 15",C246/9,Q246="Ø 17",C246/7,Q246="Ø 19",C246/6,Q246="Ø 21",C246/4,Q246="Ø 27",C246,Q246="Ø 22",C246/4,Q246="Ø 26",C246/2)</f>
        <v>0</v>
      </c>
      <c r="E246" s="134" t="s">
        <v>76</v>
      </c>
      <c r="F246" s="135"/>
      <c r="G246" s="136" t="s">
        <v>958</v>
      </c>
      <c r="H246" s="137" t="s">
        <v>862</v>
      </c>
      <c r="I246" s="138" t="s">
        <v>79</v>
      </c>
      <c r="J246" s="139" t="s">
        <v>174</v>
      </c>
      <c r="K246" s="139" t="s">
        <v>131</v>
      </c>
      <c r="L246" s="139" t="s">
        <v>70</v>
      </c>
      <c r="M246" s="140" t="s">
        <v>96</v>
      </c>
      <c r="N246" s="139" t="s">
        <v>162</v>
      </c>
      <c r="O246" s="141">
        <v>5</v>
      </c>
      <c r="P246" s="142" t="s">
        <v>159</v>
      </c>
      <c r="Q246" s="140" t="s">
        <v>74</v>
      </c>
      <c r="R246" s="143">
        <v>1350</v>
      </c>
      <c r="S246" s="144">
        <f>C246*R246</f>
        <v>0</v>
      </c>
      <c r="T246" s="145">
        <f t="shared" si="15"/>
        <v>3.375</v>
      </c>
      <c r="U246" s="146">
        <f>T246*C246</f>
        <v>0</v>
      </c>
    </row>
    <row r="247" spans="1:21" s="51" customFormat="1" ht="16.5" x14ac:dyDescent="0.3">
      <c r="A247" s="62" t="s">
        <v>959</v>
      </c>
      <c r="B247" s="63">
        <v>152</v>
      </c>
      <c r="C247" s="130"/>
      <c r="D247" s="64">
        <f t="array" ref="D247">_xlfn.IFS(Q247="9x9",C247/24,Q247="11x11",C247/15,Q247="Ø 12",C247/12,Q247="Ø 13",C247/12,Q247="Ø 14",C247/11,Q247="Ø 15",C247/9,Q247="Ø 17",C247/7,Q247="Ø 19",C247/6,Q247="Ø 21",C247/4,Q247="Ø 27",C247,Q247="Ø 22",C247/4,Q247="Ø 26",C247/2)</f>
        <v>0</v>
      </c>
      <c r="E247" s="65" t="s">
        <v>76</v>
      </c>
      <c r="F247" s="66"/>
      <c r="G247" s="124" t="s">
        <v>960</v>
      </c>
      <c r="H247" s="67" t="s">
        <v>862</v>
      </c>
      <c r="I247" s="68" t="s">
        <v>67</v>
      </c>
      <c r="J247" s="69" t="s">
        <v>174</v>
      </c>
      <c r="K247" s="69" t="s">
        <v>961</v>
      </c>
      <c r="L247" s="69" t="s">
        <v>70</v>
      </c>
      <c r="M247" s="70" t="s">
        <v>159</v>
      </c>
      <c r="N247" s="69" t="s">
        <v>162</v>
      </c>
      <c r="O247" s="71">
        <v>5</v>
      </c>
      <c r="P247" s="72" t="s">
        <v>159</v>
      </c>
      <c r="Q247" s="70" t="s">
        <v>74</v>
      </c>
      <c r="R247" s="73">
        <v>920</v>
      </c>
      <c r="S247" s="74">
        <f>C247*R247</f>
        <v>0</v>
      </c>
      <c r="T247" s="75">
        <f t="shared" si="15"/>
        <v>2.2999999999999998</v>
      </c>
      <c r="U247" s="76">
        <f>T247*C247</f>
        <v>0</v>
      </c>
    </row>
    <row r="248" spans="1:21" s="51" customFormat="1" ht="16.5" x14ac:dyDescent="0.3">
      <c r="A248" s="131" t="s">
        <v>962</v>
      </c>
      <c r="B248" s="132">
        <v>500</v>
      </c>
      <c r="C248" s="130"/>
      <c r="D248" s="133">
        <f t="array" ref="D248">_xlfn.IFS(Q248="9x9",C248/24,Q248="11x11",C248/15,Q248="Ø 12",C248/12,Q248="Ø 13",C248/12,Q248="Ø 14",C248/11,Q248="Ø 15",C248/9,Q248="Ø 17",C248/7,Q248="Ø 19",C248/6,Q248="Ø 21",C248/4,Q248="Ø 27",C248,Q248="Ø 22",C248/4,Q248="Ø 26",C248/2)</f>
        <v>0</v>
      </c>
      <c r="E248" s="134" t="s">
        <v>76</v>
      </c>
      <c r="F248" s="135"/>
      <c r="G248" s="136" t="s">
        <v>963</v>
      </c>
      <c r="H248" s="137" t="s">
        <v>862</v>
      </c>
      <c r="I248" s="138" t="s">
        <v>79</v>
      </c>
      <c r="J248" s="139" t="s">
        <v>174</v>
      </c>
      <c r="K248" s="139" t="s">
        <v>964</v>
      </c>
      <c r="L248" s="139" t="s">
        <v>70</v>
      </c>
      <c r="M248" s="140" t="s">
        <v>159</v>
      </c>
      <c r="N248" s="139" t="s">
        <v>162</v>
      </c>
      <c r="O248" s="141">
        <v>5</v>
      </c>
      <c r="P248" s="142" t="s">
        <v>159</v>
      </c>
      <c r="Q248" s="140" t="s">
        <v>74</v>
      </c>
      <c r="R248" s="143">
        <v>920</v>
      </c>
      <c r="S248" s="144">
        <f>C248*R248</f>
        <v>0</v>
      </c>
      <c r="T248" s="145">
        <f t="shared" si="15"/>
        <v>2.2999999999999998</v>
      </c>
      <c r="U248" s="146">
        <f>T248*C248</f>
        <v>0</v>
      </c>
    </row>
    <row r="249" spans="1:21" s="51" customFormat="1" ht="16.5" x14ac:dyDescent="0.3">
      <c r="A249" s="62" t="s">
        <v>965</v>
      </c>
      <c r="B249" s="63">
        <v>135</v>
      </c>
      <c r="C249" s="130"/>
      <c r="D249" s="64">
        <f t="array" ref="D249">_xlfn.IFS(Q249="9x9",C249/24,Q249="11x11",C249/15,Q249="Ø 12",C249/12,Q249="Ø 13",C249/12,Q249="Ø 14",C249/11,Q249="Ø 15",C249/9,Q249="Ø 17",C249/7,Q249="Ø 19",C249/6,Q249="Ø 21",C249/4,Q249="Ø 27",C249,Q249="Ø 22",C249/4,Q249="Ø 26",C249/2)</f>
        <v>0</v>
      </c>
      <c r="E249" s="65" t="s">
        <v>76</v>
      </c>
      <c r="F249" s="66"/>
      <c r="G249" s="124" t="s">
        <v>966</v>
      </c>
      <c r="H249" s="67" t="s">
        <v>862</v>
      </c>
      <c r="I249" s="68" t="s">
        <v>79</v>
      </c>
      <c r="J249" s="69" t="s">
        <v>174</v>
      </c>
      <c r="K249" s="69" t="s">
        <v>967</v>
      </c>
      <c r="L249" s="69" t="s">
        <v>70</v>
      </c>
      <c r="M249" s="70" t="s">
        <v>159</v>
      </c>
      <c r="N249" s="69" t="s">
        <v>162</v>
      </c>
      <c r="O249" s="71">
        <v>5</v>
      </c>
      <c r="P249" s="72" t="s">
        <v>159</v>
      </c>
      <c r="Q249" s="70" t="s">
        <v>74</v>
      </c>
      <c r="R249" s="73">
        <v>920</v>
      </c>
      <c r="S249" s="74">
        <f>C249*R249</f>
        <v>0</v>
      </c>
      <c r="T249" s="75">
        <f t="shared" si="15"/>
        <v>2.2999999999999998</v>
      </c>
      <c r="U249" s="76">
        <f>T249*C249</f>
        <v>0</v>
      </c>
    </row>
    <row r="250" spans="1:21" s="51" customFormat="1" ht="16.5" x14ac:dyDescent="0.3">
      <c r="A250" s="131" t="s">
        <v>968</v>
      </c>
      <c r="B250" s="132">
        <v>94</v>
      </c>
      <c r="C250" s="130"/>
      <c r="D250" s="133">
        <f t="array" ref="D250">_xlfn.IFS(Q250="9x9",C250/24,Q250="11x11",C250/15,Q250="Ø 12",C250/12,Q250="Ø 13",C250/12,Q250="Ø 14",C250/11,Q250="Ø 15",C250/9,Q250="Ø 17",C250/7,Q250="Ø 19",C250/6,Q250="Ø 21",C250/4,Q250="Ø 27",C250,Q250="Ø 22",C250/4,Q250="Ø 26",C250/2)</f>
        <v>0</v>
      </c>
      <c r="E250" s="134" t="s">
        <v>76</v>
      </c>
      <c r="F250" s="135"/>
      <c r="G250" s="136" t="s">
        <v>969</v>
      </c>
      <c r="H250" s="137" t="s">
        <v>862</v>
      </c>
      <c r="I250" s="138" t="s">
        <v>79</v>
      </c>
      <c r="J250" s="139" t="s">
        <v>174</v>
      </c>
      <c r="K250" s="139" t="s">
        <v>167</v>
      </c>
      <c r="L250" s="139" t="s">
        <v>188</v>
      </c>
      <c r="M250" s="140" t="s">
        <v>84</v>
      </c>
      <c r="N250" s="139" t="s">
        <v>162</v>
      </c>
      <c r="O250" s="141">
        <v>5</v>
      </c>
      <c r="P250" s="142" t="s">
        <v>159</v>
      </c>
      <c r="Q250" s="140" t="s">
        <v>74</v>
      </c>
      <c r="R250" s="143">
        <v>920</v>
      </c>
      <c r="S250" s="144">
        <f>C250*R250</f>
        <v>0</v>
      </c>
      <c r="T250" s="145">
        <f t="shared" si="15"/>
        <v>2.2999999999999998</v>
      </c>
      <c r="U250" s="146">
        <f>T250*C250</f>
        <v>0</v>
      </c>
    </row>
    <row r="251" spans="1:21" s="51" customFormat="1" ht="16.5" x14ac:dyDescent="0.3">
      <c r="A251" s="62" t="s">
        <v>970</v>
      </c>
      <c r="B251" s="63">
        <v>367</v>
      </c>
      <c r="C251" s="130"/>
      <c r="D251" s="64">
        <f t="array" ref="D251">_xlfn.IFS(Q251="9x9",C251/24,Q251="11x11",C251/15,Q251="Ø 12",C251/12,Q251="Ø 13",C251/12,Q251="Ø 14",C251/11,Q251="Ø 15",C251/9,Q251="Ø 17",C251/7,Q251="Ø 19",C251/6,Q251="Ø 21",C251/4,Q251="Ø 27",C251,Q251="Ø 22",C251/4,Q251="Ø 26",C251/2)</f>
        <v>0</v>
      </c>
      <c r="E251" s="65" t="s">
        <v>76</v>
      </c>
      <c r="F251" s="66"/>
      <c r="G251" s="124" t="s">
        <v>971</v>
      </c>
      <c r="H251" s="67" t="s">
        <v>862</v>
      </c>
      <c r="I251" s="68" t="s">
        <v>79</v>
      </c>
      <c r="J251" s="69" t="s">
        <v>174</v>
      </c>
      <c r="K251" s="69" t="s">
        <v>909</v>
      </c>
      <c r="L251" s="69" t="s">
        <v>188</v>
      </c>
      <c r="M251" s="70" t="s">
        <v>112</v>
      </c>
      <c r="N251" s="69" t="s">
        <v>162</v>
      </c>
      <c r="O251" s="71">
        <v>5</v>
      </c>
      <c r="P251" s="72" t="s">
        <v>159</v>
      </c>
      <c r="Q251" s="70" t="s">
        <v>74</v>
      </c>
      <c r="R251" s="73">
        <v>920</v>
      </c>
      <c r="S251" s="74">
        <f>C251*R251</f>
        <v>0</v>
      </c>
      <c r="T251" s="75">
        <f t="shared" si="15"/>
        <v>2.2999999999999998</v>
      </c>
      <c r="U251" s="76">
        <f>T251*C251</f>
        <v>0</v>
      </c>
    </row>
    <row r="252" spans="1:21" s="51" customFormat="1" ht="16.5" x14ac:dyDescent="0.3">
      <c r="A252" s="131" t="s">
        <v>972</v>
      </c>
      <c r="B252" s="132">
        <v>394</v>
      </c>
      <c r="C252" s="130"/>
      <c r="D252" s="133">
        <f t="array" ref="D252">_xlfn.IFS(Q252="9x9",C252/24,Q252="11x11",C252/15,Q252="Ø 12",C252/12,Q252="Ø 13",C252/12,Q252="Ø 14",C252/11,Q252="Ø 15",C252/9,Q252="Ø 17",C252/7,Q252="Ø 19",C252/6,Q252="Ø 21",C252/4,Q252="Ø 27",C252,Q252="Ø 22",C252/4,Q252="Ø 26",C252/2)</f>
        <v>0</v>
      </c>
      <c r="E252" s="134" t="s">
        <v>76</v>
      </c>
      <c r="F252" s="135"/>
      <c r="G252" s="136" t="s">
        <v>973</v>
      </c>
      <c r="H252" s="137" t="s">
        <v>862</v>
      </c>
      <c r="I252" s="138" t="s">
        <v>79</v>
      </c>
      <c r="J252" s="139" t="s">
        <v>174</v>
      </c>
      <c r="K252" s="139" t="s">
        <v>974</v>
      </c>
      <c r="L252" s="139" t="s">
        <v>70</v>
      </c>
      <c r="M252" s="140" t="s">
        <v>112</v>
      </c>
      <c r="N252" s="139" t="s">
        <v>162</v>
      </c>
      <c r="O252" s="141">
        <v>5</v>
      </c>
      <c r="P252" s="142" t="s">
        <v>159</v>
      </c>
      <c r="Q252" s="140" t="s">
        <v>74</v>
      </c>
      <c r="R252" s="143">
        <v>920</v>
      </c>
      <c r="S252" s="144">
        <f>C252*R252</f>
        <v>0</v>
      </c>
      <c r="T252" s="145">
        <f t="shared" si="15"/>
        <v>2.2999999999999998</v>
      </c>
      <c r="U252" s="146">
        <f>T252*C252</f>
        <v>0</v>
      </c>
    </row>
    <row r="253" spans="1:21" s="51" customFormat="1" ht="16.5" x14ac:dyDescent="0.3">
      <c r="A253" s="62" t="s">
        <v>975</v>
      </c>
      <c r="B253" s="63">
        <v>109</v>
      </c>
      <c r="C253" s="130"/>
      <c r="D253" s="64">
        <f t="array" ref="D253">_xlfn.IFS(Q253="9x9",C253/24,Q253="11x11",C253/15,Q253="Ø 12",C253/12,Q253="Ø 13",C253/12,Q253="Ø 14",C253/11,Q253="Ø 15",C253/9,Q253="Ø 17",C253/7,Q253="Ø 19",C253/6,Q253="Ø 21",C253/4,Q253="Ø 27",C253,Q253="Ø 22",C253/4,Q253="Ø 26",C253/2)</f>
        <v>0</v>
      </c>
      <c r="E253" s="65" t="s">
        <v>76</v>
      </c>
      <c r="F253" s="66"/>
      <c r="G253" s="124" t="s">
        <v>976</v>
      </c>
      <c r="H253" s="67" t="s">
        <v>862</v>
      </c>
      <c r="I253" s="68" t="s">
        <v>79</v>
      </c>
      <c r="J253" s="69" t="s">
        <v>174</v>
      </c>
      <c r="K253" s="69" t="s">
        <v>977</v>
      </c>
      <c r="L253" s="69" t="s">
        <v>70</v>
      </c>
      <c r="M253" s="70" t="s">
        <v>98</v>
      </c>
      <c r="N253" s="69" t="s">
        <v>162</v>
      </c>
      <c r="O253" s="71">
        <v>5</v>
      </c>
      <c r="P253" s="72" t="s">
        <v>159</v>
      </c>
      <c r="Q253" s="70" t="s">
        <v>74</v>
      </c>
      <c r="R253" s="73">
        <v>920</v>
      </c>
      <c r="S253" s="74">
        <f>C253*R253</f>
        <v>0</v>
      </c>
      <c r="T253" s="75">
        <f t="shared" si="15"/>
        <v>2.2999999999999998</v>
      </c>
      <c r="U253" s="76">
        <f>T253*C253</f>
        <v>0</v>
      </c>
    </row>
    <row r="254" spans="1:21" s="51" customFormat="1" ht="16.5" x14ac:dyDescent="0.3">
      <c r="A254" s="131" t="s">
        <v>978</v>
      </c>
      <c r="B254" s="132">
        <v>100</v>
      </c>
      <c r="C254" s="130"/>
      <c r="D254" s="133">
        <f t="array" ref="D254">_xlfn.IFS(Q254="9x9",C254/24,Q254="11x11",C254/15,Q254="Ø 12",C254/12,Q254="Ø 13",C254/12,Q254="Ø 14",C254/11,Q254="Ø 15",C254/9,Q254="Ø 17",C254/7,Q254="Ø 19",C254/6,Q254="Ø 21",C254/4,Q254="Ø 27",C254,Q254="Ø 22",C254/4,Q254="Ø 26",C254/2)</f>
        <v>0</v>
      </c>
      <c r="E254" s="134" t="s">
        <v>76</v>
      </c>
      <c r="F254" s="135"/>
      <c r="G254" s="136" t="s">
        <v>979</v>
      </c>
      <c r="H254" s="137" t="s">
        <v>862</v>
      </c>
      <c r="I254" s="138" t="s">
        <v>79</v>
      </c>
      <c r="J254" s="139" t="s">
        <v>174</v>
      </c>
      <c r="K254" s="139" t="s">
        <v>980</v>
      </c>
      <c r="L254" s="139" t="s">
        <v>70</v>
      </c>
      <c r="M254" s="140" t="s">
        <v>73</v>
      </c>
      <c r="N254" s="139" t="s">
        <v>162</v>
      </c>
      <c r="O254" s="141">
        <v>5</v>
      </c>
      <c r="P254" s="142" t="s">
        <v>159</v>
      </c>
      <c r="Q254" s="140" t="s">
        <v>74</v>
      </c>
      <c r="R254" s="143">
        <v>920</v>
      </c>
      <c r="S254" s="144">
        <f>C254*R254</f>
        <v>0</v>
      </c>
      <c r="T254" s="145">
        <f t="shared" si="15"/>
        <v>2.2999999999999998</v>
      </c>
      <c r="U254" s="146">
        <f>T254*C254</f>
        <v>0</v>
      </c>
    </row>
    <row r="255" spans="1:21" s="51" customFormat="1" ht="16.5" x14ac:dyDescent="0.3">
      <c r="A255" s="62" t="s">
        <v>981</v>
      </c>
      <c r="B255" s="63">
        <v>442</v>
      </c>
      <c r="C255" s="130"/>
      <c r="D255" s="64">
        <f t="array" ref="D255">_xlfn.IFS(Q255="9x9",C255/24,Q255="11x11",C255/15,Q255="Ø 12",C255/12,Q255="Ø 13",C255/12,Q255="Ø 14",C255/11,Q255="Ø 15",C255/9,Q255="Ø 17",C255/7,Q255="Ø 19",C255/6,Q255="Ø 21",C255/4,Q255="Ø 27",C255,Q255="Ø 22",C255/4,Q255="Ø 26",C255/2)</f>
        <v>0</v>
      </c>
      <c r="E255" s="65" t="s">
        <v>76</v>
      </c>
      <c r="F255" s="66"/>
      <c r="G255" s="124" t="s">
        <v>982</v>
      </c>
      <c r="H255" s="67" t="s">
        <v>862</v>
      </c>
      <c r="I255" s="68" t="s">
        <v>79</v>
      </c>
      <c r="J255" s="69" t="s">
        <v>174</v>
      </c>
      <c r="K255" s="69" t="s">
        <v>909</v>
      </c>
      <c r="L255" s="69" t="s">
        <v>136</v>
      </c>
      <c r="M255" s="70" t="s">
        <v>73</v>
      </c>
      <c r="N255" s="69" t="s">
        <v>162</v>
      </c>
      <c r="O255" s="71">
        <v>5</v>
      </c>
      <c r="P255" s="72" t="s">
        <v>159</v>
      </c>
      <c r="Q255" s="70" t="s">
        <v>74</v>
      </c>
      <c r="R255" s="73">
        <v>920</v>
      </c>
      <c r="S255" s="74">
        <f>C255*R255</f>
        <v>0</v>
      </c>
      <c r="T255" s="75">
        <f t="shared" si="15"/>
        <v>2.2999999999999998</v>
      </c>
      <c r="U255" s="76">
        <f>T255*C255</f>
        <v>0</v>
      </c>
    </row>
    <row r="256" spans="1:21" s="51" customFormat="1" ht="16.5" x14ac:dyDescent="0.3">
      <c r="A256" s="131" t="s">
        <v>983</v>
      </c>
      <c r="B256" s="132">
        <v>101</v>
      </c>
      <c r="C256" s="130"/>
      <c r="D256" s="133">
        <f t="array" ref="D256">_xlfn.IFS(Q256="9x9",C256/24,Q256="11x11",C256/15,Q256="Ø 12",C256/12,Q256="Ø 13",C256/12,Q256="Ø 14",C256/11,Q256="Ø 15",C256/9,Q256="Ø 17",C256/7,Q256="Ø 19",C256/6,Q256="Ø 21",C256/4,Q256="Ø 27",C256,Q256="Ø 22",C256/4,Q256="Ø 26",C256/2)</f>
        <v>0</v>
      </c>
      <c r="E256" s="134" t="s">
        <v>113</v>
      </c>
      <c r="F256" s="135"/>
      <c r="G256" s="136" t="s">
        <v>984</v>
      </c>
      <c r="H256" s="137" t="s">
        <v>862</v>
      </c>
      <c r="I256" s="138" t="s">
        <v>67</v>
      </c>
      <c r="J256" s="139" t="s">
        <v>174</v>
      </c>
      <c r="K256" s="139" t="s">
        <v>985</v>
      </c>
      <c r="L256" s="139" t="s">
        <v>70</v>
      </c>
      <c r="M256" s="140" t="s">
        <v>108</v>
      </c>
      <c r="N256" s="139" t="s">
        <v>162</v>
      </c>
      <c r="O256" s="141">
        <v>5</v>
      </c>
      <c r="P256" s="142" t="s">
        <v>159</v>
      </c>
      <c r="Q256" s="140" t="s">
        <v>74</v>
      </c>
      <c r="R256" s="143">
        <v>1350</v>
      </c>
      <c r="S256" s="144">
        <f>C256*R256</f>
        <v>0</v>
      </c>
      <c r="T256" s="145">
        <f t="shared" si="15"/>
        <v>3.375</v>
      </c>
      <c r="U256" s="146">
        <f>T256*C256</f>
        <v>0</v>
      </c>
    </row>
    <row r="257" spans="1:21" s="51" customFormat="1" ht="16.5" x14ac:dyDescent="0.3">
      <c r="A257" s="62" t="s">
        <v>986</v>
      </c>
      <c r="B257" s="63">
        <v>260</v>
      </c>
      <c r="C257" s="130"/>
      <c r="D257" s="64">
        <f t="array" ref="D257">_xlfn.IFS(Q257="9x9",C257/24,Q257="11x11",C257/15,Q257="Ø 12",C257/12,Q257="Ø 13",C257/12,Q257="Ø 14",C257/11,Q257="Ø 15",C257/9,Q257="Ø 17",C257/7,Q257="Ø 19",C257/6,Q257="Ø 21",C257/4,Q257="Ø 27",C257,Q257="Ø 22",C257/4,Q257="Ø 26",C257/2)</f>
        <v>0</v>
      </c>
      <c r="E257" s="65" t="s">
        <v>76</v>
      </c>
      <c r="F257" s="66"/>
      <c r="G257" s="124" t="s">
        <v>987</v>
      </c>
      <c r="H257" s="67" t="s">
        <v>862</v>
      </c>
      <c r="I257" s="68" t="s">
        <v>79</v>
      </c>
      <c r="J257" s="69" t="s">
        <v>174</v>
      </c>
      <c r="K257" s="69" t="s">
        <v>863</v>
      </c>
      <c r="L257" s="69" t="s">
        <v>136</v>
      </c>
      <c r="M257" s="70" t="s">
        <v>98</v>
      </c>
      <c r="N257" s="69" t="s">
        <v>162</v>
      </c>
      <c r="O257" s="71">
        <v>5</v>
      </c>
      <c r="P257" s="72" t="s">
        <v>159</v>
      </c>
      <c r="Q257" s="70" t="s">
        <v>74</v>
      </c>
      <c r="R257" s="73">
        <v>920</v>
      </c>
      <c r="S257" s="74">
        <f>C257*R257</f>
        <v>0</v>
      </c>
      <c r="T257" s="75">
        <f t="shared" si="15"/>
        <v>2.2999999999999998</v>
      </c>
      <c r="U257" s="76">
        <f>T257*C257</f>
        <v>0</v>
      </c>
    </row>
    <row r="258" spans="1:21" s="51" customFormat="1" ht="16.5" x14ac:dyDescent="0.3">
      <c r="A258" s="131" t="s">
        <v>988</v>
      </c>
      <c r="B258" s="132">
        <v>84</v>
      </c>
      <c r="C258" s="130"/>
      <c r="D258" s="133">
        <f t="array" ref="D258">_xlfn.IFS(Q258="9x9",C258/24,Q258="11x11",C258/15,Q258="Ø 12",C258/12,Q258="Ø 13",C258/12,Q258="Ø 14",C258/11,Q258="Ø 15",C258/9,Q258="Ø 17",C258/7,Q258="Ø 19",C258/6,Q258="Ø 21",C258/4,Q258="Ø 27",C258,Q258="Ø 22",C258/4,Q258="Ø 26",C258/2)</f>
        <v>0</v>
      </c>
      <c r="E258" s="134" t="s">
        <v>113</v>
      </c>
      <c r="F258" s="135"/>
      <c r="G258" s="136" t="s">
        <v>989</v>
      </c>
      <c r="H258" s="137" t="s">
        <v>862</v>
      </c>
      <c r="I258" s="138" t="s">
        <v>67</v>
      </c>
      <c r="J258" s="139" t="s">
        <v>174</v>
      </c>
      <c r="K258" s="139" t="s">
        <v>990</v>
      </c>
      <c r="L258" s="139" t="s">
        <v>70</v>
      </c>
      <c r="M258" s="140" t="s">
        <v>108</v>
      </c>
      <c r="N258" s="139" t="s">
        <v>162</v>
      </c>
      <c r="O258" s="141">
        <v>5</v>
      </c>
      <c r="P258" s="142" t="s">
        <v>159</v>
      </c>
      <c r="Q258" s="140" t="s">
        <v>74</v>
      </c>
      <c r="R258" s="143">
        <v>920</v>
      </c>
      <c r="S258" s="144">
        <f>C258*R258</f>
        <v>0</v>
      </c>
      <c r="T258" s="145">
        <f t="shared" si="15"/>
        <v>2.2999999999999998</v>
      </c>
      <c r="U258" s="146">
        <f>T258*C258</f>
        <v>0</v>
      </c>
    </row>
    <row r="259" spans="1:21" s="51" customFormat="1" ht="16.5" x14ac:dyDescent="0.3">
      <c r="A259" s="62" t="s">
        <v>991</v>
      </c>
      <c r="B259" s="63">
        <v>442</v>
      </c>
      <c r="C259" s="130"/>
      <c r="D259" s="64">
        <f t="array" ref="D259">_xlfn.IFS(Q259="9x9",C259/24,Q259="11x11",C259/15,Q259="Ø 12",C259/12,Q259="Ø 13",C259/12,Q259="Ø 14",C259/11,Q259="Ø 15",C259/9,Q259="Ø 17",C259/7,Q259="Ø 19",C259/6,Q259="Ø 21",C259/4,Q259="Ø 27",C259,Q259="Ø 22",C259/4,Q259="Ø 26",C259/2)</f>
        <v>0</v>
      </c>
      <c r="E259" s="65" t="s">
        <v>113</v>
      </c>
      <c r="F259" s="66"/>
      <c r="G259" s="124" t="s">
        <v>992</v>
      </c>
      <c r="H259" s="67" t="s">
        <v>862</v>
      </c>
      <c r="I259" s="68" t="s">
        <v>79</v>
      </c>
      <c r="J259" s="69" t="s">
        <v>174</v>
      </c>
      <c r="K259" s="69" t="s">
        <v>570</v>
      </c>
      <c r="L259" s="69" t="s">
        <v>70</v>
      </c>
      <c r="M259" s="70" t="s">
        <v>117</v>
      </c>
      <c r="N259" s="69" t="s">
        <v>162</v>
      </c>
      <c r="O259" s="71">
        <v>5</v>
      </c>
      <c r="P259" s="72" t="s">
        <v>159</v>
      </c>
      <c r="Q259" s="70" t="s">
        <v>74</v>
      </c>
      <c r="R259" s="73">
        <v>920</v>
      </c>
      <c r="S259" s="74">
        <f>C259*R259</f>
        <v>0</v>
      </c>
      <c r="T259" s="75">
        <f t="shared" si="15"/>
        <v>2.2999999999999998</v>
      </c>
      <c r="U259" s="76">
        <f>T259*C259</f>
        <v>0</v>
      </c>
    </row>
    <row r="260" spans="1:21" s="51" customFormat="1" ht="16.5" x14ac:dyDescent="0.3">
      <c r="A260" s="131" t="s">
        <v>993</v>
      </c>
      <c r="B260" s="132">
        <v>332</v>
      </c>
      <c r="C260" s="130"/>
      <c r="D260" s="133">
        <f t="array" ref="D260">_xlfn.IFS(Q260="9x9",C260/24,Q260="11x11",C260/15,Q260="Ø 12",C260/12,Q260="Ø 13",C260/12,Q260="Ø 14",C260/11,Q260="Ø 15",C260/9,Q260="Ø 17",C260/7,Q260="Ø 19",C260/6,Q260="Ø 21",C260/4,Q260="Ø 27",C260,Q260="Ø 22",C260/4,Q260="Ø 26",C260/2)</f>
        <v>0</v>
      </c>
      <c r="E260" s="134" t="s">
        <v>76</v>
      </c>
      <c r="F260" s="135"/>
      <c r="G260" s="136" t="s">
        <v>994</v>
      </c>
      <c r="H260" s="137" t="s">
        <v>862</v>
      </c>
      <c r="I260" s="138" t="s">
        <v>67</v>
      </c>
      <c r="J260" s="139" t="s">
        <v>174</v>
      </c>
      <c r="K260" s="139" t="s">
        <v>995</v>
      </c>
      <c r="L260" s="139" t="s">
        <v>136</v>
      </c>
      <c r="M260" s="140" t="s">
        <v>73</v>
      </c>
      <c r="N260" s="139" t="s">
        <v>162</v>
      </c>
      <c r="O260" s="141">
        <v>5</v>
      </c>
      <c r="P260" s="142" t="s">
        <v>159</v>
      </c>
      <c r="Q260" s="140" t="s">
        <v>74</v>
      </c>
      <c r="R260" s="143">
        <v>920</v>
      </c>
      <c r="S260" s="144">
        <f>C260*R260</f>
        <v>0</v>
      </c>
      <c r="T260" s="145">
        <f t="shared" si="15"/>
        <v>2.2999999999999998</v>
      </c>
      <c r="U260" s="146">
        <f>T260*C260</f>
        <v>0</v>
      </c>
    </row>
    <row r="261" spans="1:21" s="51" customFormat="1" ht="16.5" x14ac:dyDescent="0.3">
      <c r="A261" s="62" t="s">
        <v>996</v>
      </c>
      <c r="B261" s="63">
        <v>90</v>
      </c>
      <c r="C261" s="130"/>
      <c r="D261" s="64">
        <f t="array" ref="D261">_xlfn.IFS(Q261="9x9",C261/24,Q261="11x11",C261/15,Q261="Ø 12",C261/12,Q261="Ø 13",C261/12,Q261="Ø 14",C261/11,Q261="Ø 15",C261/9,Q261="Ø 17",C261/7,Q261="Ø 19",C261/6,Q261="Ø 21",C261/4,Q261="Ø 27",C261,Q261="Ø 22",C261/4,Q261="Ø 26",C261/2)</f>
        <v>0</v>
      </c>
      <c r="E261" s="65" t="s">
        <v>76</v>
      </c>
      <c r="F261" s="66"/>
      <c r="G261" s="124" t="s">
        <v>997</v>
      </c>
      <c r="H261" s="67" t="s">
        <v>862</v>
      </c>
      <c r="I261" s="68" t="s">
        <v>67</v>
      </c>
      <c r="J261" s="69" t="s">
        <v>174</v>
      </c>
      <c r="K261" s="69" t="s">
        <v>927</v>
      </c>
      <c r="L261" s="69" t="s">
        <v>70</v>
      </c>
      <c r="M261" s="70" t="s">
        <v>108</v>
      </c>
      <c r="N261" s="69" t="s">
        <v>162</v>
      </c>
      <c r="O261" s="71">
        <v>5</v>
      </c>
      <c r="P261" s="72" t="s">
        <v>159</v>
      </c>
      <c r="Q261" s="70" t="s">
        <v>74</v>
      </c>
      <c r="R261" s="73">
        <v>920</v>
      </c>
      <c r="S261" s="74">
        <f>C261*R261</f>
        <v>0</v>
      </c>
      <c r="T261" s="75">
        <f t="shared" si="15"/>
        <v>2.2999999999999998</v>
      </c>
      <c r="U261" s="76">
        <f>T261*C261</f>
        <v>0</v>
      </c>
    </row>
    <row r="262" spans="1:21" s="51" customFormat="1" ht="16.5" x14ac:dyDescent="0.3">
      <c r="A262" s="131" t="s">
        <v>998</v>
      </c>
      <c r="B262" s="132">
        <v>110</v>
      </c>
      <c r="C262" s="130"/>
      <c r="D262" s="133">
        <f t="array" ref="D262">_xlfn.IFS(Q262="9x9",C262/24,Q262="11x11",C262/15,Q262="Ø 12",C262/12,Q262="Ø 13",C262/12,Q262="Ø 14",C262/11,Q262="Ø 15",C262/9,Q262="Ø 17",C262/7,Q262="Ø 19",C262/6,Q262="Ø 21",C262/4,Q262="Ø 27",C262,Q262="Ø 22",C262/4,Q262="Ø 26",C262/2)</f>
        <v>0</v>
      </c>
      <c r="E262" s="134" t="s">
        <v>76</v>
      </c>
      <c r="F262" s="135"/>
      <c r="G262" s="136" t="s">
        <v>999</v>
      </c>
      <c r="H262" s="137" t="s">
        <v>862</v>
      </c>
      <c r="I262" s="138" t="s">
        <v>67</v>
      </c>
      <c r="J262" s="139" t="s">
        <v>174</v>
      </c>
      <c r="K262" s="139" t="s">
        <v>570</v>
      </c>
      <c r="L262" s="139" t="s">
        <v>70</v>
      </c>
      <c r="M262" s="140" t="s">
        <v>117</v>
      </c>
      <c r="N262" s="139" t="s">
        <v>162</v>
      </c>
      <c r="O262" s="141">
        <v>5</v>
      </c>
      <c r="P262" s="142" t="s">
        <v>159</v>
      </c>
      <c r="Q262" s="140" t="s">
        <v>74</v>
      </c>
      <c r="R262" s="143">
        <v>920</v>
      </c>
      <c r="S262" s="144">
        <f>C262*R262</f>
        <v>0</v>
      </c>
      <c r="T262" s="145">
        <f t="shared" si="15"/>
        <v>2.2999999999999998</v>
      </c>
      <c r="U262" s="146">
        <f>T262*C262</f>
        <v>0</v>
      </c>
    </row>
    <row r="263" spans="1:21" s="51" customFormat="1" ht="16.5" x14ac:dyDescent="0.3">
      <c r="A263" s="62" t="s">
        <v>1000</v>
      </c>
      <c r="B263" s="63">
        <v>136</v>
      </c>
      <c r="C263" s="130"/>
      <c r="D263" s="64">
        <f t="array" ref="D263">_xlfn.IFS(Q263="9x9",C263/24,Q263="11x11",C263/15,Q263="Ø 12",C263/12,Q263="Ø 13",C263/12,Q263="Ø 14",C263/11,Q263="Ø 15",C263/9,Q263="Ø 17",C263/7,Q263="Ø 19",C263/6,Q263="Ø 21",C263/4,Q263="Ø 27",C263,Q263="Ø 22",C263/4,Q263="Ø 26",C263/2)</f>
        <v>0</v>
      </c>
      <c r="E263" s="65" t="s">
        <v>113</v>
      </c>
      <c r="F263" s="66"/>
      <c r="G263" s="124" t="s">
        <v>1001</v>
      </c>
      <c r="H263" s="67" t="s">
        <v>862</v>
      </c>
      <c r="I263" s="68" t="s">
        <v>79</v>
      </c>
      <c r="J263" s="69" t="s">
        <v>174</v>
      </c>
      <c r="K263" s="69" t="s">
        <v>1002</v>
      </c>
      <c r="L263" s="69" t="s">
        <v>70</v>
      </c>
      <c r="M263" s="70" t="s">
        <v>73</v>
      </c>
      <c r="N263" s="69" t="s">
        <v>162</v>
      </c>
      <c r="O263" s="71">
        <v>5</v>
      </c>
      <c r="P263" s="72" t="s">
        <v>159</v>
      </c>
      <c r="Q263" s="70" t="s">
        <v>74</v>
      </c>
      <c r="R263" s="73">
        <v>920</v>
      </c>
      <c r="S263" s="74">
        <f>C263*R263</f>
        <v>0</v>
      </c>
      <c r="T263" s="75">
        <f t="shared" si="15"/>
        <v>2.2999999999999998</v>
      </c>
      <c r="U263" s="76">
        <f>T263*C263</f>
        <v>0</v>
      </c>
    </row>
    <row r="264" spans="1:21" s="51" customFormat="1" ht="16.5" x14ac:dyDescent="0.3">
      <c r="A264" s="131" t="s">
        <v>1003</v>
      </c>
      <c r="B264" s="132">
        <v>175</v>
      </c>
      <c r="C264" s="130"/>
      <c r="D264" s="133">
        <f t="array" ref="D264">_xlfn.IFS(Q264="9x9",C264/24,Q264="11x11",C264/15,Q264="Ø 12",C264/12,Q264="Ø 13",C264/12,Q264="Ø 14",C264/11,Q264="Ø 15",C264/9,Q264="Ø 17",C264/7,Q264="Ø 19",C264/6,Q264="Ø 21",C264/4,Q264="Ø 27",C264,Q264="Ø 22",C264/4,Q264="Ø 26",C264/2)</f>
        <v>0</v>
      </c>
      <c r="E264" s="134" t="s">
        <v>76</v>
      </c>
      <c r="F264" s="135"/>
      <c r="G264" s="136" t="s">
        <v>1004</v>
      </c>
      <c r="H264" s="137" t="s">
        <v>862</v>
      </c>
      <c r="I264" s="138" t="s">
        <v>67</v>
      </c>
      <c r="J264" s="139" t="s">
        <v>174</v>
      </c>
      <c r="K264" s="139" t="s">
        <v>1005</v>
      </c>
      <c r="L264" s="139" t="s">
        <v>70</v>
      </c>
      <c r="M264" s="140" t="s">
        <v>117</v>
      </c>
      <c r="N264" s="139" t="s">
        <v>162</v>
      </c>
      <c r="O264" s="141">
        <v>5</v>
      </c>
      <c r="P264" s="142" t="s">
        <v>159</v>
      </c>
      <c r="Q264" s="140" t="s">
        <v>74</v>
      </c>
      <c r="R264" s="143">
        <v>920</v>
      </c>
      <c r="S264" s="144">
        <f>C264*R264</f>
        <v>0</v>
      </c>
      <c r="T264" s="145">
        <f t="shared" si="15"/>
        <v>2.2999999999999998</v>
      </c>
      <c r="U264" s="146">
        <f>T264*C264</f>
        <v>0</v>
      </c>
    </row>
    <row r="265" spans="1:21" s="51" customFormat="1" ht="16.5" x14ac:dyDescent="0.3">
      <c r="A265" s="62" t="s">
        <v>1006</v>
      </c>
      <c r="B265" s="63">
        <v>181</v>
      </c>
      <c r="C265" s="130"/>
      <c r="D265" s="64">
        <f t="array" ref="D265">_xlfn.IFS(Q265="9x9",C265/24,Q265="11x11",C265/15,Q265="Ø 12",C265/12,Q265="Ø 13",C265/12,Q265="Ø 14",C265/11,Q265="Ø 15",C265/9,Q265="Ø 17",C265/7,Q265="Ø 19",C265/6,Q265="Ø 21",C265/4,Q265="Ø 27",C265,Q265="Ø 22",C265/4,Q265="Ø 26",C265/2)</f>
        <v>0</v>
      </c>
      <c r="E265" s="65" t="s">
        <v>76</v>
      </c>
      <c r="F265" s="66"/>
      <c r="G265" s="124" t="s">
        <v>1007</v>
      </c>
      <c r="H265" s="67" t="s">
        <v>862</v>
      </c>
      <c r="I265" s="68" t="s">
        <v>67</v>
      </c>
      <c r="J265" s="69" t="s">
        <v>174</v>
      </c>
      <c r="K265" s="69" t="s">
        <v>1008</v>
      </c>
      <c r="L265" s="69" t="s">
        <v>136</v>
      </c>
      <c r="M265" s="70" t="s">
        <v>159</v>
      </c>
      <c r="N265" s="69" t="s">
        <v>162</v>
      </c>
      <c r="O265" s="71">
        <v>5</v>
      </c>
      <c r="P265" s="72" t="s">
        <v>159</v>
      </c>
      <c r="Q265" s="70" t="s">
        <v>74</v>
      </c>
      <c r="R265" s="73">
        <v>920</v>
      </c>
      <c r="S265" s="74">
        <f>C265*R265</f>
        <v>0</v>
      </c>
      <c r="T265" s="75">
        <f t="shared" si="15"/>
        <v>2.2999999999999998</v>
      </c>
      <c r="U265" s="76">
        <f>T265*C265</f>
        <v>0</v>
      </c>
    </row>
    <row r="266" spans="1:21" s="51" customFormat="1" ht="16.5" x14ac:dyDescent="0.3">
      <c r="A266" s="131" t="s">
        <v>1009</v>
      </c>
      <c r="B266" s="132">
        <v>195</v>
      </c>
      <c r="C266" s="130"/>
      <c r="D266" s="133">
        <f t="array" ref="D266">_xlfn.IFS(Q266="9x9",C266/24,Q266="11x11",C266/15,Q266="Ø 12",C266/12,Q266="Ø 13",C266/12,Q266="Ø 14",C266/11,Q266="Ø 15",C266/9,Q266="Ø 17",C266/7,Q266="Ø 19",C266/6,Q266="Ø 21",C266/4,Q266="Ø 27",C266,Q266="Ø 22",C266/4,Q266="Ø 26",C266/2)</f>
        <v>0</v>
      </c>
      <c r="E266" s="134" t="s">
        <v>76</v>
      </c>
      <c r="F266" s="135"/>
      <c r="G266" s="136" t="s">
        <v>1010</v>
      </c>
      <c r="H266" s="137" t="s">
        <v>862</v>
      </c>
      <c r="I266" s="138" t="s">
        <v>79</v>
      </c>
      <c r="J266" s="139" t="s">
        <v>174</v>
      </c>
      <c r="K266" s="139" t="s">
        <v>1011</v>
      </c>
      <c r="L266" s="139" t="s">
        <v>148</v>
      </c>
      <c r="M266" s="140" t="s">
        <v>110</v>
      </c>
      <c r="N266" s="139" t="s">
        <v>162</v>
      </c>
      <c r="O266" s="141">
        <v>5</v>
      </c>
      <c r="P266" s="142" t="s">
        <v>159</v>
      </c>
      <c r="Q266" s="140" t="s">
        <v>74</v>
      </c>
      <c r="R266" s="143">
        <v>920</v>
      </c>
      <c r="S266" s="144">
        <f>C266*R266</f>
        <v>0</v>
      </c>
      <c r="T266" s="145">
        <f t="shared" si="15"/>
        <v>2.2999999999999998</v>
      </c>
      <c r="U266" s="146">
        <f>T266*C266</f>
        <v>0</v>
      </c>
    </row>
    <row r="267" spans="1:21" s="51" customFormat="1" ht="16.5" x14ac:dyDescent="0.3">
      <c r="A267" s="62" t="s">
        <v>1012</v>
      </c>
      <c r="B267" s="63">
        <v>197</v>
      </c>
      <c r="C267" s="130"/>
      <c r="D267" s="64">
        <f t="array" ref="D267">_xlfn.IFS(Q267="9x9",C267/24,Q267="11x11",C267/15,Q267="Ø 12",C267/12,Q267="Ø 13",C267/12,Q267="Ø 14",C267/11,Q267="Ø 15",C267/9,Q267="Ø 17",C267/7,Q267="Ø 19",C267/6,Q267="Ø 21",C267/4,Q267="Ø 27",C267,Q267="Ø 22",C267/4,Q267="Ø 26",C267/2)</f>
        <v>0</v>
      </c>
      <c r="E267" s="65" t="s">
        <v>76</v>
      </c>
      <c r="F267" s="66"/>
      <c r="G267" s="124" t="s">
        <v>1013</v>
      </c>
      <c r="H267" s="67" t="s">
        <v>862</v>
      </c>
      <c r="I267" s="68" t="s">
        <v>79</v>
      </c>
      <c r="J267" s="69" t="s">
        <v>174</v>
      </c>
      <c r="K267" s="69" t="s">
        <v>1014</v>
      </c>
      <c r="L267" s="69" t="s">
        <v>136</v>
      </c>
      <c r="M267" s="70" t="s">
        <v>117</v>
      </c>
      <c r="N267" s="69" t="s">
        <v>162</v>
      </c>
      <c r="O267" s="71">
        <v>5</v>
      </c>
      <c r="P267" s="72" t="s">
        <v>159</v>
      </c>
      <c r="Q267" s="70" t="s">
        <v>74</v>
      </c>
      <c r="R267" s="73">
        <v>920</v>
      </c>
      <c r="S267" s="74">
        <f>C267*R267</f>
        <v>0</v>
      </c>
      <c r="T267" s="75">
        <f t="shared" si="15"/>
        <v>2.2999999999999998</v>
      </c>
      <c r="U267" s="76">
        <f>T267*C267</f>
        <v>0</v>
      </c>
    </row>
    <row r="268" spans="1:21" s="51" customFormat="1" ht="16.5" x14ac:dyDescent="0.3">
      <c r="A268" s="131" t="s">
        <v>1015</v>
      </c>
      <c r="B268" s="132">
        <v>305</v>
      </c>
      <c r="C268" s="130"/>
      <c r="D268" s="133">
        <f t="array" ref="D268">_xlfn.IFS(Q268="9x9",C268/24,Q268="11x11",C268/15,Q268="Ø 12",C268/12,Q268="Ø 13",C268/12,Q268="Ø 14",C268/11,Q268="Ø 15",C268/9,Q268="Ø 17",C268/7,Q268="Ø 19",C268/6,Q268="Ø 21",C268/4,Q268="Ø 27",C268,Q268="Ø 22",C268/4,Q268="Ø 26",C268/2)</f>
        <v>0</v>
      </c>
      <c r="E268" s="134" t="s">
        <v>76</v>
      </c>
      <c r="F268" s="135"/>
      <c r="G268" s="136" t="s">
        <v>1016</v>
      </c>
      <c r="H268" s="137" t="s">
        <v>862</v>
      </c>
      <c r="I268" s="138" t="s">
        <v>79</v>
      </c>
      <c r="J268" s="139" t="s">
        <v>174</v>
      </c>
      <c r="K268" s="139" t="s">
        <v>1017</v>
      </c>
      <c r="L268" s="139" t="s">
        <v>70</v>
      </c>
      <c r="M268" s="140" t="s">
        <v>108</v>
      </c>
      <c r="N268" s="139" t="s">
        <v>162</v>
      </c>
      <c r="O268" s="141">
        <v>5</v>
      </c>
      <c r="P268" s="142" t="s">
        <v>159</v>
      </c>
      <c r="Q268" s="140" t="s">
        <v>74</v>
      </c>
      <c r="R268" s="143">
        <v>920</v>
      </c>
      <c r="S268" s="144">
        <f>C268*R268</f>
        <v>0</v>
      </c>
      <c r="T268" s="145">
        <f t="shared" si="15"/>
        <v>2.2999999999999998</v>
      </c>
      <c r="U268" s="146">
        <f>T268*C268</f>
        <v>0</v>
      </c>
    </row>
    <row r="269" spans="1:21" s="51" customFormat="1" ht="16.5" x14ac:dyDescent="0.3">
      <c r="A269" s="62" t="s">
        <v>1018</v>
      </c>
      <c r="B269" s="63">
        <v>315</v>
      </c>
      <c r="C269" s="130"/>
      <c r="D269" s="64">
        <f t="array" ref="D269">_xlfn.IFS(Q269="9x9",C269/24,Q269="11x11",C269/15,Q269="Ø 12",C269/12,Q269="Ø 13",C269/12,Q269="Ø 14",C269/11,Q269="Ø 15",C269/9,Q269="Ø 17",C269/7,Q269="Ø 19",C269/6,Q269="Ø 21",C269/4,Q269="Ø 27",C269,Q269="Ø 22",C269/4,Q269="Ø 26",C269/2)</f>
        <v>0</v>
      </c>
      <c r="E269" s="65" t="s">
        <v>76</v>
      </c>
      <c r="F269" s="66"/>
      <c r="G269" s="124" t="s">
        <v>1019</v>
      </c>
      <c r="H269" s="67" t="s">
        <v>862</v>
      </c>
      <c r="I269" s="68" t="s">
        <v>67</v>
      </c>
      <c r="J269" s="69" t="s">
        <v>174</v>
      </c>
      <c r="K269" s="69" t="s">
        <v>1020</v>
      </c>
      <c r="L269" s="69" t="s">
        <v>70</v>
      </c>
      <c r="M269" s="70" t="s">
        <v>96</v>
      </c>
      <c r="N269" s="69" t="s">
        <v>162</v>
      </c>
      <c r="O269" s="71">
        <v>5</v>
      </c>
      <c r="P269" s="72" t="s">
        <v>159</v>
      </c>
      <c r="Q269" s="70" t="s">
        <v>74</v>
      </c>
      <c r="R269" s="73">
        <v>920</v>
      </c>
      <c r="S269" s="74">
        <f>C269*R269</f>
        <v>0</v>
      </c>
      <c r="T269" s="75">
        <f t="shared" si="15"/>
        <v>2.2999999999999998</v>
      </c>
      <c r="U269" s="76">
        <f>T269*C269</f>
        <v>0</v>
      </c>
    </row>
    <row r="270" spans="1:21" s="51" customFormat="1" ht="16.5" x14ac:dyDescent="0.3">
      <c r="A270" s="131" t="s">
        <v>1021</v>
      </c>
      <c r="B270" s="132">
        <v>230</v>
      </c>
      <c r="C270" s="130"/>
      <c r="D270" s="133">
        <f t="array" ref="D270">_xlfn.IFS(Q270="9x9",C270/24,Q270="11x11",C270/15,Q270="Ø 12",C270/12,Q270="Ø 13",C270/12,Q270="Ø 14",C270/11,Q270="Ø 15",C270/9,Q270="Ø 17",C270/7,Q270="Ø 19",C270/6,Q270="Ø 21",C270/4,Q270="Ø 27",C270,Q270="Ø 22",C270/4,Q270="Ø 26",C270/2)</f>
        <v>0</v>
      </c>
      <c r="E270" s="134"/>
      <c r="F270" s="135"/>
      <c r="G270" s="136" t="s">
        <v>1022</v>
      </c>
      <c r="H270" s="137" t="s">
        <v>862</v>
      </c>
      <c r="I270" s="138" t="s">
        <v>67</v>
      </c>
      <c r="J270" s="139" t="s">
        <v>174</v>
      </c>
      <c r="K270" s="139" t="s">
        <v>570</v>
      </c>
      <c r="L270" s="139" t="s">
        <v>188</v>
      </c>
      <c r="M270" s="140" t="s">
        <v>108</v>
      </c>
      <c r="N270" s="139" t="s">
        <v>162</v>
      </c>
      <c r="O270" s="141">
        <v>5</v>
      </c>
      <c r="P270" s="142" t="s">
        <v>159</v>
      </c>
      <c r="Q270" s="140" t="s">
        <v>74</v>
      </c>
      <c r="R270" s="143">
        <v>1350</v>
      </c>
      <c r="S270" s="144">
        <f>C270*R270</f>
        <v>0</v>
      </c>
      <c r="T270" s="145">
        <f t="shared" si="15"/>
        <v>3.375</v>
      </c>
      <c r="U270" s="146">
        <f>T270*C270</f>
        <v>0</v>
      </c>
    </row>
    <row r="271" spans="1:21" s="51" customFormat="1" ht="16.5" x14ac:dyDescent="0.3">
      <c r="A271" s="62" t="s">
        <v>1023</v>
      </c>
      <c r="B271" s="63">
        <v>571</v>
      </c>
      <c r="C271" s="130"/>
      <c r="D271" s="64">
        <f t="array" ref="D271">_xlfn.IFS(Q271="9x9",C271/24,Q271="11x11",C271/15,Q271="Ø 12",C271/12,Q271="Ø 13",C271/12,Q271="Ø 14",C271/11,Q271="Ø 15",C271/9,Q271="Ø 17",C271/7,Q271="Ø 19",C271/6,Q271="Ø 21",C271/4,Q271="Ø 27",C271,Q271="Ø 22",C271/4,Q271="Ø 26",C271/2)</f>
        <v>0</v>
      </c>
      <c r="E271" s="65" t="s">
        <v>76</v>
      </c>
      <c r="F271" s="66"/>
      <c r="G271" s="124" t="s">
        <v>1024</v>
      </c>
      <c r="H271" s="67" t="s">
        <v>862</v>
      </c>
      <c r="I271" s="68" t="s">
        <v>67</v>
      </c>
      <c r="J271" s="69" t="s">
        <v>174</v>
      </c>
      <c r="K271" s="69" t="s">
        <v>1025</v>
      </c>
      <c r="L271" s="69" t="s">
        <v>70</v>
      </c>
      <c r="M271" s="70" t="s">
        <v>94</v>
      </c>
      <c r="N271" s="69" t="s">
        <v>162</v>
      </c>
      <c r="O271" s="71">
        <v>5</v>
      </c>
      <c r="P271" s="72" t="s">
        <v>159</v>
      </c>
      <c r="Q271" s="70" t="s">
        <v>74</v>
      </c>
      <c r="R271" s="73">
        <v>920</v>
      </c>
      <c r="S271" s="74">
        <f>C271*R271</f>
        <v>0</v>
      </c>
      <c r="T271" s="75">
        <f t="shared" si="15"/>
        <v>2.2999999999999998</v>
      </c>
      <c r="U271" s="76">
        <f>T271*C271</f>
        <v>0</v>
      </c>
    </row>
    <row r="272" spans="1:21" s="51" customFormat="1" ht="16.5" x14ac:dyDescent="0.3">
      <c r="A272" s="131" t="s">
        <v>1026</v>
      </c>
      <c r="B272" s="132">
        <v>200</v>
      </c>
      <c r="C272" s="130"/>
      <c r="D272" s="133">
        <f t="array" ref="D272">_xlfn.IFS(Q272="9x9",C272/24,Q272="11x11",C272/15,Q272="Ø 12",C272/12,Q272="Ø 13",C272/12,Q272="Ø 14",C272/11,Q272="Ø 15",C272/9,Q272="Ø 17",C272/7,Q272="Ø 19",C272/6,Q272="Ø 21",C272/4,Q272="Ø 27",C272,Q272="Ø 22",C272/4,Q272="Ø 26",C272/2)</f>
        <v>0</v>
      </c>
      <c r="E272" s="134" t="s">
        <v>76</v>
      </c>
      <c r="F272" s="135"/>
      <c r="G272" s="136" t="s">
        <v>1027</v>
      </c>
      <c r="H272" s="137" t="s">
        <v>862</v>
      </c>
      <c r="I272" s="138" t="s">
        <v>79</v>
      </c>
      <c r="J272" s="139" t="s">
        <v>174</v>
      </c>
      <c r="K272" s="139" t="s">
        <v>1028</v>
      </c>
      <c r="L272" s="139" t="s">
        <v>188</v>
      </c>
      <c r="M272" s="140" t="s">
        <v>73</v>
      </c>
      <c r="N272" s="139" t="s">
        <v>162</v>
      </c>
      <c r="O272" s="141">
        <v>5</v>
      </c>
      <c r="P272" s="142" t="s">
        <v>159</v>
      </c>
      <c r="Q272" s="140" t="s">
        <v>74</v>
      </c>
      <c r="R272" s="143">
        <v>920</v>
      </c>
      <c r="S272" s="144">
        <f>C272*R272</f>
        <v>0</v>
      </c>
      <c r="T272" s="145">
        <f t="shared" si="15"/>
        <v>2.2999999999999998</v>
      </c>
      <c r="U272" s="146">
        <f>T272*C272</f>
        <v>0</v>
      </c>
    </row>
    <row r="273" spans="1:21" s="51" customFormat="1" ht="16.5" x14ac:dyDescent="0.3">
      <c r="A273" s="62" t="s">
        <v>1029</v>
      </c>
      <c r="B273" s="63">
        <v>115</v>
      </c>
      <c r="C273" s="130"/>
      <c r="D273" s="64">
        <f t="array" ref="D273">_xlfn.IFS(Q273="9x9",C273/24,Q273="11x11",C273/15,Q273="Ø 12",C273/12,Q273="Ø 13",C273/12,Q273="Ø 14",C273/11,Q273="Ø 15",C273/9,Q273="Ø 17",C273/7,Q273="Ø 19",C273/6,Q273="Ø 21",C273/4,Q273="Ø 27",C273,Q273="Ø 22",C273/4,Q273="Ø 26",C273/2)</f>
        <v>0</v>
      </c>
      <c r="E273" s="65" t="s">
        <v>76</v>
      </c>
      <c r="F273" s="66"/>
      <c r="G273" s="124" t="s">
        <v>1030</v>
      </c>
      <c r="H273" s="67" t="s">
        <v>862</v>
      </c>
      <c r="I273" s="68" t="s">
        <v>79</v>
      </c>
      <c r="J273" s="69" t="s">
        <v>174</v>
      </c>
      <c r="K273" s="69" t="s">
        <v>1031</v>
      </c>
      <c r="L273" s="69" t="s">
        <v>188</v>
      </c>
      <c r="M273" s="70" t="s">
        <v>73</v>
      </c>
      <c r="N273" s="69" t="s">
        <v>162</v>
      </c>
      <c r="O273" s="71">
        <v>5</v>
      </c>
      <c r="P273" s="72" t="s">
        <v>159</v>
      </c>
      <c r="Q273" s="70" t="s">
        <v>74</v>
      </c>
      <c r="R273" s="73">
        <v>920</v>
      </c>
      <c r="S273" s="74">
        <f>C273*R273</f>
        <v>0</v>
      </c>
      <c r="T273" s="75">
        <f t="shared" si="15"/>
        <v>2.2999999999999998</v>
      </c>
      <c r="U273" s="76">
        <f>T273*C273</f>
        <v>0</v>
      </c>
    </row>
    <row r="274" spans="1:21" s="51" customFormat="1" ht="16.5" x14ac:dyDescent="0.3">
      <c r="A274" s="131" t="s">
        <v>1032</v>
      </c>
      <c r="B274" s="132">
        <v>835</v>
      </c>
      <c r="C274" s="130"/>
      <c r="D274" s="133">
        <f t="array" ref="D274">_xlfn.IFS(Q274="9x9",C274/24,Q274="11x11",C274/15,Q274="Ø 12",C274/12,Q274="Ø 13",C274/12,Q274="Ø 14",C274/11,Q274="Ø 15",C274/9,Q274="Ø 17",C274/7,Q274="Ø 19",C274/6,Q274="Ø 21",C274/4,Q274="Ø 27",C274,Q274="Ø 22",C274/4,Q274="Ø 26",C274/2)</f>
        <v>0</v>
      </c>
      <c r="E274" s="134" t="s">
        <v>76</v>
      </c>
      <c r="F274" s="135"/>
      <c r="G274" s="136" t="s">
        <v>1030</v>
      </c>
      <c r="H274" s="137" t="s">
        <v>862</v>
      </c>
      <c r="I274" s="138" t="s">
        <v>79</v>
      </c>
      <c r="J274" s="139" t="s">
        <v>174</v>
      </c>
      <c r="K274" s="139" t="s">
        <v>1031</v>
      </c>
      <c r="L274" s="139" t="s">
        <v>188</v>
      </c>
      <c r="M274" s="140" t="s">
        <v>73</v>
      </c>
      <c r="N274" s="139" t="s">
        <v>162</v>
      </c>
      <c r="O274" s="141">
        <v>5</v>
      </c>
      <c r="P274" s="142" t="s">
        <v>159</v>
      </c>
      <c r="Q274" s="140" t="s">
        <v>101</v>
      </c>
      <c r="R274" s="143">
        <v>1080</v>
      </c>
      <c r="S274" s="144">
        <f>C274*R274</f>
        <v>0</v>
      </c>
      <c r="T274" s="145">
        <f t="shared" si="15"/>
        <v>2.7</v>
      </c>
      <c r="U274" s="146">
        <f>T274*C274</f>
        <v>0</v>
      </c>
    </row>
    <row r="275" spans="1:21" s="51" customFormat="1" ht="16.5" x14ac:dyDescent="0.3">
      <c r="A275" s="62" t="s">
        <v>1033</v>
      </c>
      <c r="B275" s="63">
        <v>125</v>
      </c>
      <c r="C275" s="130"/>
      <c r="D275" s="64">
        <f t="array" ref="D275">_xlfn.IFS(Q275="9x9",C275/24,Q275="11x11",C275/15,Q275="Ø 12",C275/12,Q275="Ø 13",C275/12,Q275="Ø 14",C275/11,Q275="Ø 15",C275/9,Q275="Ø 17",C275/7,Q275="Ø 19",C275/6,Q275="Ø 21",C275/4,Q275="Ø 27",C275,Q275="Ø 22",C275/4,Q275="Ø 26",C275/2)</f>
        <v>0</v>
      </c>
      <c r="E275" s="65" t="s">
        <v>76</v>
      </c>
      <c r="F275" s="66"/>
      <c r="G275" s="124" t="s">
        <v>1034</v>
      </c>
      <c r="H275" s="67" t="s">
        <v>862</v>
      </c>
      <c r="I275" s="68" t="s">
        <v>67</v>
      </c>
      <c r="J275" s="69" t="s">
        <v>174</v>
      </c>
      <c r="K275" s="69" t="s">
        <v>885</v>
      </c>
      <c r="L275" s="69" t="s">
        <v>188</v>
      </c>
      <c r="M275" s="70" t="s">
        <v>133</v>
      </c>
      <c r="N275" s="69" t="s">
        <v>162</v>
      </c>
      <c r="O275" s="71">
        <v>5</v>
      </c>
      <c r="P275" s="72" t="s">
        <v>159</v>
      </c>
      <c r="Q275" s="70" t="s">
        <v>74</v>
      </c>
      <c r="R275" s="73">
        <v>1350</v>
      </c>
      <c r="S275" s="74">
        <f>C275*R275</f>
        <v>0</v>
      </c>
      <c r="T275" s="75">
        <f t="shared" si="15"/>
        <v>3.375</v>
      </c>
      <c r="U275" s="76">
        <f>T275*C275</f>
        <v>0</v>
      </c>
    </row>
    <row r="276" spans="1:21" s="51" customFormat="1" ht="16.5" x14ac:dyDescent="0.3">
      <c r="A276" s="131" t="s">
        <v>1035</v>
      </c>
      <c r="B276" s="132">
        <v>401</v>
      </c>
      <c r="C276" s="130"/>
      <c r="D276" s="133">
        <f t="array" ref="D276">_xlfn.IFS(Q276="9x9",C276/24,Q276="11x11",C276/15,Q276="Ø 12",C276/12,Q276="Ø 13",C276/12,Q276="Ø 14",C276/11,Q276="Ø 15",C276/9,Q276="Ø 17",C276/7,Q276="Ø 19",C276/6,Q276="Ø 21",C276/4,Q276="Ø 27",C276,Q276="Ø 22",C276/4,Q276="Ø 26",C276/2)</f>
        <v>0</v>
      </c>
      <c r="E276" s="134" t="s">
        <v>113</v>
      </c>
      <c r="F276" s="135"/>
      <c r="G276" s="136" t="s">
        <v>1036</v>
      </c>
      <c r="H276" s="137" t="s">
        <v>862</v>
      </c>
      <c r="I276" s="138" t="s">
        <v>79</v>
      </c>
      <c r="J276" s="139" t="s">
        <v>174</v>
      </c>
      <c r="K276" s="139" t="s">
        <v>909</v>
      </c>
      <c r="L276" s="139" t="s">
        <v>70</v>
      </c>
      <c r="M276" s="140" t="s">
        <v>117</v>
      </c>
      <c r="N276" s="139" t="s">
        <v>162</v>
      </c>
      <c r="O276" s="141">
        <v>5</v>
      </c>
      <c r="P276" s="142" t="s">
        <v>159</v>
      </c>
      <c r="Q276" s="140" t="s">
        <v>74</v>
      </c>
      <c r="R276" s="143">
        <v>920</v>
      </c>
      <c r="S276" s="144">
        <f>C276*R276</f>
        <v>0</v>
      </c>
      <c r="T276" s="145">
        <f t="shared" si="15"/>
        <v>2.2999999999999998</v>
      </c>
      <c r="U276" s="146">
        <f>T276*C276</f>
        <v>0</v>
      </c>
    </row>
    <row r="277" spans="1:21" s="51" customFormat="1" ht="16.5" x14ac:dyDescent="0.3">
      <c r="A277" s="62" t="s">
        <v>1037</v>
      </c>
      <c r="B277" s="63">
        <v>498</v>
      </c>
      <c r="C277" s="130"/>
      <c r="D277" s="64">
        <f t="array" ref="D277">_xlfn.IFS(Q277="9x9",C277/24,Q277="11x11",C277/15,Q277="Ø 12",C277/12,Q277="Ø 13",C277/12,Q277="Ø 14",C277/11,Q277="Ø 15",C277/9,Q277="Ø 17",C277/7,Q277="Ø 19",C277/6,Q277="Ø 21",C277/4,Q277="Ø 27",C277,Q277="Ø 22",C277/4,Q277="Ø 26",C277/2)</f>
        <v>0</v>
      </c>
      <c r="E277" s="65" t="s">
        <v>76</v>
      </c>
      <c r="F277" s="66"/>
      <c r="G277" s="124" t="s">
        <v>1038</v>
      </c>
      <c r="H277" s="67" t="s">
        <v>862</v>
      </c>
      <c r="I277" s="68" t="s">
        <v>67</v>
      </c>
      <c r="J277" s="69" t="s">
        <v>174</v>
      </c>
      <c r="K277" s="69" t="s">
        <v>1039</v>
      </c>
      <c r="L277" s="69" t="s">
        <v>136</v>
      </c>
      <c r="M277" s="70" t="s">
        <v>112</v>
      </c>
      <c r="N277" s="69" t="s">
        <v>162</v>
      </c>
      <c r="O277" s="71">
        <v>5</v>
      </c>
      <c r="P277" s="72" t="s">
        <v>159</v>
      </c>
      <c r="Q277" s="70" t="s">
        <v>74</v>
      </c>
      <c r="R277" s="73">
        <v>920</v>
      </c>
      <c r="S277" s="74">
        <f>C277*R277</f>
        <v>0</v>
      </c>
      <c r="T277" s="75">
        <f t="shared" si="15"/>
        <v>2.2999999999999998</v>
      </c>
      <c r="U277" s="76">
        <f>T277*C277</f>
        <v>0</v>
      </c>
    </row>
    <row r="278" spans="1:21" s="51" customFormat="1" ht="16.5" x14ac:dyDescent="0.3">
      <c r="A278" s="131" t="s">
        <v>1040</v>
      </c>
      <c r="B278" s="132">
        <v>54</v>
      </c>
      <c r="C278" s="130"/>
      <c r="D278" s="133">
        <f t="array" ref="D278">_xlfn.IFS(Q278="9x9",C278/24,Q278="11x11",C278/15,Q278="Ø 12",C278/12,Q278="Ø 13",C278/12,Q278="Ø 14",C278/11,Q278="Ø 15",C278/9,Q278="Ø 17",C278/7,Q278="Ø 19",C278/6,Q278="Ø 21",C278/4,Q278="Ø 27",C278,Q278="Ø 22",C278/4,Q278="Ø 26",C278/2)</f>
        <v>0</v>
      </c>
      <c r="E278" s="134" t="s">
        <v>113</v>
      </c>
      <c r="F278" s="135"/>
      <c r="G278" s="136" t="s">
        <v>1041</v>
      </c>
      <c r="H278" s="137" t="s">
        <v>862</v>
      </c>
      <c r="I278" s="138" t="s">
        <v>79</v>
      </c>
      <c r="J278" s="139" t="s">
        <v>174</v>
      </c>
      <c r="K278" s="139" t="s">
        <v>114</v>
      </c>
      <c r="L278" s="139" t="s">
        <v>70</v>
      </c>
      <c r="M278" s="140" t="s">
        <v>73</v>
      </c>
      <c r="N278" s="139" t="s">
        <v>162</v>
      </c>
      <c r="O278" s="141">
        <v>5</v>
      </c>
      <c r="P278" s="142" t="s">
        <v>159</v>
      </c>
      <c r="Q278" s="140" t="s">
        <v>74</v>
      </c>
      <c r="R278" s="143">
        <v>920</v>
      </c>
      <c r="S278" s="144">
        <f>C278*R278</f>
        <v>0</v>
      </c>
      <c r="T278" s="145">
        <f t="shared" si="15"/>
        <v>2.2999999999999998</v>
      </c>
      <c r="U278" s="146">
        <f>T278*C278</f>
        <v>0</v>
      </c>
    </row>
    <row r="279" spans="1:21" s="51" customFormat="1" ht="16.5" x14ac:dyDescent="0.3">
      <c r="A279" s="62" t="s">
        <v>1043</v>
      </c>
      <c r="B279" s="63">
        <v>397</v>
      </c>
      <c r="C279" s="130"/>
      <c r="D279" s="64">
        <f t="array" ref="D279">_xlfn.IFS(Q279="9x9",C279/24,Q279="11x11",C279/15,Q279="Ø 12",C279/12,Q279="Ø 13",C279/12,Q279="Ø 14",C279/11,Q279="Ø 15",C279/9,Q279="Ø 17",C279/7,Q279="Ø 19",C279/6,Q279="Ø 21",C279/4,Q279="Ø 27",C279,Q279="Ø 22",C279/4,Q279="Ø 26",C279/2)</f>
        <v>0</v>
      </c>
      <c r="E279" s="65" t="s">
        <v>76</v>
      </c>
      <c r="F279" s="66"/>
      <c r="G279" s="124" t="s">
        <v>1044</v>
      </c>
      <c r="H279" s="67" t="s">
        <v>862</v>
      </c>
      <c r="I279" s="68" t="s">
        <v>67</v>
      </c>
      <c r="J279" s="69" t="s">
        <v>174</v>
      </c>
      <c r="K279" s="69" t="s">
        <v>1042</v>
      </c>
      <c r="L279" s="69" t="s">
        <v>188</v>
      </c>
      <c r="M279" s="70" t="s">
        <v>98</v>
      </c>
      <c r="N279" s="69" t="s">
        <v>162</v>
      </c>
      <c r="O279" s="71">
        <v>5</v>
      </c>
      <c r="P279" s="72" t="s">
        <v>159</v>
      </c>
      <c r="Q279" s="70" t="s">
        <v>74</v>
      </c>
      <c r="R279" s="73">
        <v>920</v>
      </c>
      <c r="S279" s="74">
        <f>C279*R279</f>
        <v>0</v>
      </c>
      <c r="T279" s="75">
        <f t="shared" si="15"/>
        <v>2.2999999999999998</v>
      </c>
      <c r="U279" s="76">
        <f>T279*C279</f>
        <v>0</v>
      </c>
    </row>
    <row r="280" spans="1:21" s="51" customFormat="1" ht="16.5" x14ac:dyDescent="0.3">
      <c r="A280" s="131" t="s">
        <v>1045</v>
      </c>
      <c r="B280" s="132">
        <v>86</v>
      </c>
      <c r="C280" s="130"/>
      <c r="D280" s="133">
        <f t="array" ref="D280">_xlfn.IFS(Q280="9x9",C280/24,Q280="11x11",C280/15,Q280="Ø 12",C280/12,Q280="Ø 13",C280/12,Q280="Ø 14",C280/11,Q280="Ø 15",C280/9,Q280="Ø 17",C280/7,Q280="Ø 19",C280/6,Q280="Ø 21",C280/4,Q280="Ø 27",C280,Q280="Ø 22",C280/4,Q280="Ø 26",C280/2)</f>
        <v>0</v>
      </c>
      <c r="E280" s="134" t="s">
        <v>76</v>
      </c>
      <c r="F280" s="135"/>
      <c r="G280" s="136" t="s">
        <v>1046</v>
      </c>
      <c r="H280" s="137" t="s">
        <v>862</v>
      </c>
      <c r="I280" s="138" t="s">
        <v>67</v>
      </c>
      <c r="J280" s="139" t="s">
        <v>174</v>
      </c>
      <c r="K280" s="139" t="s">
        <v>1047</v>
      </c>
      <c r="L280" s="139" t="s">
        <v>188</v>
      </c>
      <c r="M280" s="140" t="s">
        <v>73</v>
      </c>
      <c r="N280" s="139" t="s">
        <v>162</v>
      </c>
      <c r="O280" s="141">
        <v>5</v>
      </c>
      <c r="P280" s="142" t="s">
        <v>159</v>
      </c>
      <c r="Q280" s="140" t="s">
        <v>74</v>
      </c>
      <c r="R280" s="143">
        <v>920</v>
      </c>
      <c r="S280" s="144">
        <f>C280*R280</f>
        <v>0</v>
      </c>
      <c r="T280" s="145">
        <f t="shared" si="15"/>
        <v>2.2999999999999998</v>
      </c>
      <c r="U280" s="146">
        <f>T280*C280</f>
        <v>0</v>
      </c>
    </row>
    <row r="281" spans="1:21" s="51" customFormat="1" ht="16.5" x14ac:dyDescent="0.3">
      <c r="A281" s="62" t="s">
        <v>1048</v>
      </c>
      <c r="B281" s="63">
        <v>188</v>
      </c>
      <c r="C281" s="130"/>
      <c r="D281" s="64">
        <f t="array" ref="D281">_xlfn.IFS(Q281="9x9",C281/24,Q281="11x11",C281/15,Q281="Ø 12",C281/12,Q281="Ø 13",C281/12,Q281="Ø 14",C281/11,Q281="Ø 15",C281/9,Q281="Ø 17",C281/7,Q281="Ø 19",C281/6,Q281="Ø 21",C281/4,Q281="Ø 27",C281,Q281="Ø 22",C281/4,Q281="Ø 26",C281/2)</f>
        <v>0</v>
      </c>
      <c r="E281" s="65" t="s">
        <v>76</v>
      </c>
      <c r="F281" s="66"/>
      <c r="G281" s="124" t="s">
        <v>1049</v>
      </c>
      <c r="H281" s="67" t="s">
        <v>862</v>
      </c>
      <c r="I281" s="68" t="s">
        <v>67</v>
      </c>
      <c r="J281" s="69" t="s">
        <v>174</v>
      </c>
      <c r="K281" s="69" t="s">
        <v>912</v>
      </c>
      <c r="L281" s="69" t="s">
        <v>188</v>
      </c>
      <c r="M281" s="70" t="s">
        <v>98</v>
      </c>
      <c r="N281" s="69" t="s">
        <v>162</v>
      </c>
      <c r="O281" s="71">
        <v>5</v>
      </c>
      <c r="P281" s="72" t="s">
        <v>159</v>
      </c>
      <c r="Q281" s="70" t="s">
        <v>74</v>
      </c>
      <c r="R281" s="73">
        <v>920</v>
      </c>
      <c r="S281" s="74">
        <f>C281*R281</f>
        <v>0</v>
      </c>
      <c r="T281" s="75">
        <f t="shared" si="15"/>
        <v>2.2999999999999998</v>
      </c>
      <c r="U281" s="76">
        <f>T281*C281</f>
        <v>0</v>
      </c>
    </row>
    <row r="282" spans="1:21" s="51" customFormat="1" ht="16.5" x14ac:dyDescent="0.3">
      <c r="A282" s="131" t="s">
        <v>1050</v>
      </c>
      <c r="B282" s="132">
        <v>171</v>
      </c>
      <c r="C282" s="130"/>
      <c r="D282" s="133">
        <f t="array" ref="D282">_xlfn.IFS(Q282="9x9",C282/24,Q282="11x11",C282/15,Q282="Ø 12",C282/12,Q282="Ø 13",C282/12,Q282="Ø 14",C282/11,Q282="Ø 15",C282/9,Q282="Ø 17",C282/7,Q282="Ø 19",C282/6,Q282="Ø 21",C282/4,Q282="Ø 27",C282,Q282="Ø 22",C282/4,Q282="Ø 26",C282/2)</f>
        <v>0</v>
      </c>
      <c r="E282" s="134" t="s">
        <v>76</v>
      </c>
      <c r="F282" s="135"/>
      <c r="G282" s="136" t="s">
        <v>1051</v>
      </c>
      <c r="H282" s="137" t="s">
        <v>862</v>
      </c>
      <c r="I282" s="138" t="s">
        <v>67</v>
      </c>
      <c r="J282" s="139" t="s">
        <v>174</v>
      </c>
      <c r="K282" s="139" t="s">
        <v>1052</v>
      </c>
      <c r="L282" s="139" t="s">
        <v>70</v>
      </c>
      <c r="M282" s="140" t="s">
        <v>117</v>
      </c>
      <c r="N282" s="139" t="s">
        <v>162</v>
      </c>
      <c r="O282" s="141">
        <v>5</v>
      </c>
      <c r="P282" s="142" t="s">
        <v>159</v>
      </c>
      <c r="Q282" s="140" t="s">
        <v>74</v>
      </c>
      <c r="R282" s="143">
        <v>920</v>
      </c>
      <c r="S282" s="144">
        <f>C282*R282</f>
        <v>0</v>
      </c>
      <c r="T282" s="145">
        <f t="shared" ref="T282:T292" si="16">R282/400</f>
        <v>2.2999999999999998</v>
      </c>
      <c r="U282" s="146">
        <f>T282*C282</f>
        <v>0</v>
      </c>
    </row>
    <row r="283" spans="1:21" s="51" customFormat="1" ht="16.5" x14ac:dyDescent="0.3">
      <c r="A283" s="62" t="s">
        <v>1053</v>
      </c>
      <c r="B283" s="63">
        <v>298</v>
      </c>
      <c r="C283" s="130"/>
      <c r="D283" s="64">
        <f t="array" ref="D283">_xlfn.IFS(Q283="9x9",C283/24,Q283="11x11",C283/15,Q283="Ø 12",C283/12,Q283="Ø 13",C283/12,Q283="Ø 14",C283/11,Q283="Ø 15",C283/9,Q283="Ø 17",C283/7,Q283="Ø 19",C283/6,Q283="Ø 21",C283/4,Q283="Ø 27",C283,Q283="Ø 22",C283/4,Q283="Ø 26",C283/2)</f>
        <v>0</v>
      </c>
      <c r="E283" s="65" t="s">
        <v>76</v>
      </c>
      <c r="F283" s="66"/>
      <c r="G283" s="124" t="s">
        <v>1054</v>
      </c>
      <c r="H283" s="67" t="s">
        <v>862</v>
      </c>
      <c r="I283" s="68" t="s">
        <v>67</v>
      </c>
      <c r="J283" s="69" t="s">
        <v>174</v>
      </c>
      <c r="K283" s="69" t="s">
        <v>1055</v>
      </c>
      <c r="L283" s="69" t="s">
        <v>136</v>
      </c>
      <c r="M283" s="70" t="s">
        <v>117</v>
      </c>
      <c r="N283" s="69" t="s">
        <v>162</v>
      </c>
      <c r="O283" s="71">
        <v>5</v>
      </c>
      <c r="P283" s="72" t="s">
        <v>159</v>
      </c>
      <c r="Q283" s="70" t="s">
        <v>74</v>
      </c>
      <c r="R283" s="73">
        <v>920</v>
      </c>
      <c r="S283" s="74">
        <f>C283*R283</f>
        <v>0</v>
      </c>
      <c r="T283" s="75">
        <f t="shared" si="16"/>
        <v>2.2999999999999998</v>
      </c>
      <c r="U283" s="76">
        <f>T283*C283</f>
        <v>0</v>
      </c>
    </row>
    <row r="284" spans="1:21" s="51" customFormat="1" ht="16.5" x14ac:dyDescent="0.3">
      <c r="A284" s="131" t="s">
        <v>1056</v>
      </c>
      <c r="B284" s="132">
        <v>230</v>
      </c>
      <c r="C284" s="130"/>
      <c r="D284" s="133">
        <f t="array" ref="D284">_xlfn.IFS(Q284="9x9",C284/24,Q284="11x11",C284/15,Q284="Ø 12",C284/12,Q284="Ø 13",C284/12,Q284="Ø 14",C284/11,Q284="Ø 15",C284/9,Q284="Ø 17",C284/7,Q284="Ø 19",C284/6,Q284="Ø 21",C284/4,Q284="Ø 27",C284,Q284="Ø 22",C284/4,Q284="Ø 26",C284/2)</f>
        <v>0</v>
      </c>
      <c r="E284" s="134" t="s">
        <v>76</v>
      </c>
      <c r="F284" s="135"/>
      <c r="G284" s="136" t="s">
        <v>1057</v>
      </c>
      <c r="H284" s="137" t="s">
        <v>862</v>
      </c>
      <c r="I284" s="138" t="s">
        <v>67</v>
      </c>
      <c r="J284" s="139" t="s">
        <v>174</v>
      </c>
      <c r="K284" s="139" t="s">
        <v>897</v>
      </c>
      <c r="L284" s="139" t="s">
        <v>70</v>
      </c>
      <c r="M284" s="140" t="s">
        <v>159</v>
      </c>
      <c r="N284" s="139" t="s">
        <v>162</v>
      </c>
      <c r="O284" s="141">
        <v>5</v>
      </c>
      <c r="P284" s="142" t="s">
        <v>159</v>
      </c>
      <c r="Q284" s="140" t="s">
        <v>74</v>
      </c>
      <c r="R284" s="143">
        <v>920</v>
      </c>
      <c r="S284" s="144">
        <f>C284*R284</f>
        <v>0</v>
      </c>
      <c r="T284" s="145">
        <f t="shared" si="16"/>
        <v>2.2999999999999998</v>
      </c>
      <c r="U284" s="146">
        <f>T284*C284</f>
        <v>0</v>
      </c>
    </row>
    <row r="285" spans="1:21" s="51" customFormat="1" ht="16.5" x14ac:dyDescent="0.3">
      <c r="A285" s="62" t="s">
        <v>1058</v>
      </c>
      <c r="B285" s="63">
        <v>213</v>
      </c>
      <c r="C285" s="130"/>
      <c r="D285" s="64">
        <f t="array" ref="D285">_xlfn.IFS(Q285="9x9",C285/24,Q285="11x11",C285/15,Q285="Ø 12",C285/12,Q285="Ø 13",C285/12,Q285="Ø 14",C285/11,Q285="Ø 15",C285/9,Q285="Ø 17",C285/7,Q285="Ø 19",C285/6,Q285="Ø 21",C285/4,Q285="Ø 27",C285,Q285="Ø 22",C285/4,Q285="Ø 26",C285/2)</f>
        <v>0</v>
      </c>
      <c r="E285" s="65" t="s">
        <v>76</v>
      </c>
      <c r="F285" s="66"/>
      <c r="G285" s="124" t="s">
        <v>1059</v>
      </c>
      <c r="H285" s="67" t="s">
        <v>862</v>
      </c>
      <c r="I285" s="68" t="s">
        <v>67</v>
      </c>
      <c r="J285" s="69" t="s">
        <v>174</v>
      </c>
      <c r="K285" s="69" t="s">
        <v>879</v>
      </c>
      <c r="L285" s="69" t="s">
        <v>70</v>
      </c>
      <c r="M285" s="70" t="s">
        <v>159</v>
      </c>
      <c r="N285" s="69" t="s">
        <v>162</v>
      </c>
      <c r="O285" s="71">
        <v>5</v>
      </c>
      <c r="P285" s="72" t="s">
        <v>159</v>
      </c>
      <c r="Q285" s="70" t="s">
        <v>74</v>
      </c>
      <c r="R285" s="73">
        <v>920</v>
      </c>
      <c r="S285" s="74">
        <f>C285*R285</f>
        <v>0</v>
      </c>
      <c r="T285" s="75">
        <f t="shared" si="16"/>
        <v>2.2999999999999998</v>
      </c>
      <c r="U285" s="76">
        <f>T285*C285</f>
        <v>0</v>
      </c>
    </row>
    <row r="286" spans="1:21" s="51" customFormat="1" ht="16.5" x14ac:dyDescent="0.3">
      <c r="A286" s="131" t="s">
        <v>1060</v>
      </c>
      <c r="B286" s="132">
        <v>1985</v>
      </c>
      <c r="C286" s="130"/>
      <c r="D286" s="133">
        <f t="array" ref="D286">_xlfn.IFS(Q286="9x9",C286/24,Q286="11x11",C286/15,Q286="Ø 12",C286/12,Q286="Ø 13",C286/12,Q286="Ø 14",C286/11,Q286="Ø 15",C286/9,Q286="Ø 17",C286/7,Q286="Ø 19",C286/6,Q286="Ø 21",C286/4,Q286="Ø 27",C286,Q286="Ø 22",C286/4,Q286="Ø 26",C286/2)</f>
        <v>0</v>
      </c>
      <c r="E286" s="134" t="s">
        <v>113</v>
      </c>
      <c r="F286" s="135"/>
      <c r="G286" s="136" t="s">
        <v>1061</v>
      </c>
      <c r="H286" s="137" t="s">
        <v>862</v>
      </c>
      <c r="I286" s="138" t="s">
        <v>79</v>
      </c>
      <c r="J286" s="139" t="s">
        <v>174</v>
      </c>
      <c r="K286" s="139" t="s">
        <v>85</v>
      </c>
      <c r="L286" s="139" t="s">
        <v>565</v>
      </c>
      <c r="M286" s="140" t="s">
        <v>112</v>
      </c>
      <c r="N286" s="139" t="s">
        <v>162</v>
      </c>
      <c r="O286" s="141">
        <v>5</v>
      </c>
      <c r="P286" s="142" t="s">
        <v>159</v>
      </c>
      <c r="Q286" s="140" t="s">
        <v>74</v>
      </c>
      <c r="R286" s="143">
        <v>920</v>
      </c>
      <c r="S286" s="144">
        <f>C286*R286</f>
        <v>0</v>
      </c>
      <c r="T286" s="145">
        <f t="shared" si="16"/>
        <v>2.2999999999999998</v>
      </c>
      <c r="U286" s="146">
        <f>T286*C286</f>
        <v>0</v>
      </c>
    </row>
    <row r="287" spans="1:21" s="51" customFormat="1" ht="16.5" x14ac:dyDescent="0.3">
      <c r="A287" s="62" t="s">
        <v>1062</v>
      </c>
      <c r="B287" s="63">
        <v>150</v>
      </c>
      <c r="C287" s="130"/>
      <c r="D287" s="64">
        <f t="array" ref="D287">_xlfn.IFS(Q287="9x9",C287/24,Q287="11x11",C287/15,Q287="Ø 12",C287/12,Q287="Ø 13",C287/12,Q287="Ø 14",C287/11,Q287="Ø 15",C287/9,Q287="Ø 17",C287/7,Q287="Ø 19",C287/6,Q287="Ø 21",C287/4,Q287="Ø 27",C287,Q287="Ø 22",C287/4,Q287="Ø 26",C287/2)</f>
        <v>0</v>
      </c>
      <c r="E287" s="65"/>
      <c r="F287" s="66"/>
      <c r="G287" s="124" t="s">
        <v>1063</v>
      </c>
      <c r="H287" s="67" t="s">
        <v>862</v>
      </c>
      <c r="I287" s="68" t="s">
        <v>67</v>
      </c>
      <c r="J287" s="69" t="s">
        <v>174</v>
      </c>
      <c r="K287" s="69" t="s">
        <v>85</v>
      </c>
      <c r="L287" s="69" t="s">
        <v>565</v>
      </c>
      <c r="M287" s="70" t="s">
        <v>112</v>
      </c>
      <c r="N287" s="69" t="s">
        <v>162</v>
      </c>
      <c r="O287" s="71">
        <v>5</v>
      </c>
      <c r="P287" s="72" t="s">
        <v>159</v>
      </c>
      <c r="Q287" s="70" t="s">
        <v>74</v>
      </c>
      <c r="R287" s="73">
        <v>920</v>
      </c>
      <c r="S287" s="74">
        <f>C287*R287</f>
        <v>0</v>
      </c>
      <c r="T287" s="75">
        <f t="shared" si="16"/>
        <v>2.2999999999999998</v>
      </c>
      <c r="U287" s="76">
        <f>T287*C287</f>
        <v>0</v>
      </c>
    </row>
    <row r="288" spans="1:21" s="51" customFormat="1" ht="16.5" x14ac:dyDescent="0.3">
      <c r="A288" s="131" t="s">
        <v>1064</v>
      </c>
      <c r="B288" s="132">
        <v>261</v>
      </c>
      <c r="C288" s="130"/>
      <c r="D288" s="133">
        <f t="array" ref="D288">_xlfn.IFS(Q288="9x9",C288/24,Q288="11x11",C288/15,Q288="Ø 12",C288/12,Q288="Ø 13",C288/12,Q288="Ø 14",C288/11,Q288="Ø 15",C288/9,Q288="Ø 17",C288/7,Q288="Ø 19",C288/6,Q288="Ø 21",C288/4,Q288="Ø 27",C288,Q288="Ø 22",C288/4,Q288="Ø 26",C288/2)</f>
        <v>0</v>
      </c>
      <c r="E288" s="134" t="s">
        <v>113</v>
      </c>
      <c r="F288" s="135"/>
      <c r="G288" s="136" t="s">
        <v>1065</v>
      </c>
      <c r="H288" s="137" t="s">
        <v>862</v>
      </c>
      <c r="I288" s="138" t="s">
        <v>67</v>
      </c>
      <c r="J288" s="139" t="s">
        <v>174</v>
      </c>
      <c r="K288" s="139" t="s">
        <v>1066</v>
      </c>
      <c r="L288" s="139" t="s">
        <v>136</v>
      </c>
      <c r="M288" s="140" t="s">
        <v>73</v>
      </c>
      <c r="N288" s="139" t="s">
        <v>162</v>
      </c>
      <c r="O288" s="141">
        <v>5</v>
      </c>
      <c r="P288" s="142" t="s">
        <v>159</v>
      </c>
      <c r="Q288" s="140" t="s">
        <v>74</v>
      </c>
      <c r="R288" s="143">
        <v>920</v>
      </c>
      <c r="S288" s="144">
        <f>C288*R288</f>
        <v>0</v>
      </c>
      <c r="T288" s="145">
        <f t="shared" si="16"/>
        <v>2.2999999999999998</v>
      </c>
      <c r="U288" s="146">
        <f>T288*C288</f>
        <v>0</v>
      </c>
    </row>
    <row r="289" spans="1:21" s="51" customFormat="1" ht="16.5" x14ac:dyDescent="0.3">
      <c r="A289" s="62" t="s">
        <v>1067</v>
      </c>
      <c r="B289" s="63">
        <v>531</v>
      </c>
      <c r="C289" s="130"/>
      <c r="D289" s="64">
        <f t="array" ref="D289">_xlfn.IFS(Q289="9x9",C289/24,Q289="11x11",C289/15,Q289="Ø 12",C289/12,Q289="Ø 13",C289/12,Q289="Ø 14",C289/11,Q289="Ø 15",C289/9,Q289="Ø 17",C289/7,Q289="Ø 19",C289/6,Q289="Ø 21",C289/4,Q289="Ø 27",C289,Q289="Ø 22",C289/4,Q289="Ø 26",C289/2)</f>
        <v>0</v>
      </c>
      <c r="E289" s="65" t="s">
        <v>76</v>
      </c>
      <c r="F289" s="66"/>
      <c r="G289" s="124" t="s">
        <v>1068</v>
      </c>
      <c r="H289" s="67" t="s">
        <v>862</v>
      </c>
      <c r="I289" s="68" t="s">
        <v>67</v>
      </c>
      <c r="J289" s="69" t="s">
        <v>174</v>
      </c>
      <c r="K289" s="69" t="s">
        <v>927</v>
      </c>
      <c r="L289" s="69" t="s">
        <v>188</v>
      </c>
      <c r="M289" s="70" t="s">
        <v>108</v>
      </c>
      <c r="N289" s="69" t="s">
        <v>162</v>
      </c>
      <c r="O289" s="71">
        <v>5</v>
      </c>
      <c r="P289" s="72" t="s">
        <v>159</v>
      </c>
      <c r="Q289" s="70" t="s">
        <v>74</v>
      </c>
      <c r="R289" s="73">
        <v>920</v>
      </c>
      <c r="S289" s="74">
        <f>C289*R289</f>
        <v>0</v>
      </c>
      <c r="T289" s="75">
        <f t="shared" si="16"/>
        <v>2.2999999999999998</v>
      </c>
      <c r="U289" s="76">
        <f>T289*C289</f>
        <v>0</v>
      </c>
    </row>
    <row r="290" spans="1:21" s="51" customFormat="1" ht="16.5" x14ac:dyDescent="0.3">
      <c r="A290" s="131" t="s">
        <v>1069</v>
      </c>
      <c r="B290" s="132">
        <v>45</v>
      </c>
      <c r="C290" s="130"/>
      <c r="D290" s="133">
        <f t="array" ref="D290">_xlfn.IFS(Q290="9x9",C290/24,Q290="11x11",C290/15,Q290="Ø 12",C290/12,Q290="Ø 13",C290/12,Q290="Ø 14",C290/11,Q290="Ø 15",C290/9,Q290="Ø 17",C290/7,Q290="Ø 19",C290/6,Q290="Ø 21",C290/4,Q290="Ø 27",C290,Q290="Ø 22",C290/4,Q290="Ø 26",C290/2)</f>
        <v>0</v>
      </c>
      <c r="E290" s="134" t="s">
        <v>76</v>
      </c>
      <c r="F290" s="135"/>
      <c r="G290" s="136" t="s">
        <v>1070</v>
      </c>
      <c r="H290" s="137" t="s">
        <v>862</v>
      </c>
      <c r="I290" s="138" t="s">
        <v>67</v>
      </c>
      <c r="J290" s="139" t="s">
        <v>174</v>
      </c>
      <c r="K290" s="139" t="s">
        <v>1071</v>
      </c>
      <c r="L290" s="139" t="s">
        <v>188</v>
      </c>
      <c r="M290" s="140" t="s">
        <v>73</v>
      </c>
      <c r="N290" s="139" t="s">
        <v>162</v>
      </c>
      <c r="O290" s="141">
        <v>5</v>
      </c>
      <c r="P290" s="142" t="s">
        <v>159</v>
      </c>
      <c r="Q290" s="140" t="s">
        <v>74</v>
      </c>
      <c r="R290" s="143">
        <v>920</v>
      </c>
      <c r="S290" s="144">
        <f>C290*R290</f>
        <v>0</v>
      </c>
      <c r="T290" s="145">
        <f t="shared" si="16"/>
        <v>2.2999999999999998</v>
      </c>
      <c r="U290" s="146">
        <f>T290*C290</f>
        <v>0</v>
      </c>
    </row>
    <row r="291" spans="1:21" s="51" customFormat="1" ht="16.5" x14ac:dyDescent="0.3">
      <c r="A291" s="62" t="s">
        <v>1072</v>
      </c>
      <c r="B291" s="63">
        <v>250</v>
      </c>
      <c r="C291" s="130"/>
      <c r="D291" s="64">
        <f t="array" ref="D291">_xlfn.IFS(Q291="9x9",C291/24,Q291="11x11",C291/15,Q291="Ø 12",C291/12,Q291="Ø 13",C291/12,Q291="Ø 14",C291/11,Q291="Ø 15",C291/9,Q291="Ø 17",C291/7,Q291="Ø 19",C291/6,Q291="Ø 21",C291/4,Q291="Ø 27",C291,Q291="Ø 22",C291/4,Q291="Ø 26",C291/2)</f>
        <v>0</v>
      </c>
      <c r="E291" s="65" t="s">
        <v>76</v>
      </c>
      <c r="F291" s="66"/>
      <c r="G291" s="124" t="s">
        <v>1073</v>
      </c>
      <c r="H291" s="67" t="s">
        <v>862</v>
      </c>
      <c r="I291" s="68" t="s">
        <v>79</v>
      </c>
      <c r="J291" s="69" t="s">
        <v>174</v>
      </c>
      <c r="K291" s="69" t="s">
        <v>1074</v>
      </c>
      <c r="L291" s="69" t="s">
        <v>70</v>
      </c>
      <c r="M291" s="70" t="s">
        <v>73</v>
      </c>
      <c r="N291" s="69" t="s">
        <v>162</v>
      </c>
      <c r="O291" s="71">
        <v>5</v>
      </c>
      <c r="P291" s="72" t="s">
        <v>159</v>
      </c>
      <c r="Q291" s="70" t="s">
        <v>74</v>
      </c>
      <c r="R291" s="73">
        <v>920</v>
      </c>
      <c r="S291" s="74">
        <f>C291*R291</f>
        <v>0</v>
      </c>
      <c r="T291" s="75">
        <f t="shared" si="16"/>
        <v>2.2999999999999998</v>
      </c>
      <c r="U291" s="76">
        <f>T291*C291</f>
        <v>0</v>
      </c>
    </row>
    <row r="292" spans="1:21" s="51" customFormat="1" ht="16.5" x14ac:dyDescent="0.3">
      <c r="A292" s="131" t="s">
        <v>1075</v>
      </c>
      <c r="B292" s="132">
        <v>104</v>
      </c>
      <c r="C292" s="130"/>
      <c r="D292" s="133">
        <f t="array" ref="D292">_xlfn.IFS(Q292="9x9",C292/24,Q292="11x11",C292/15,Q292="Ø 12",C292/12,Q292="Ø 13",C292/12,Q292="Ø 14",C292/11,Q292="Ø 15",C292/9,Q292="Ø 17",C292/7,Q292="Ø 19",C292/6,Q292="Ø 21",C292/4,Q292="Ø 27",C292,Q292="Ø 22",C292/4,Q292="Ø 26",C292/2)</f>
        <v>0</v>
      </c>
      <c r="E292" s="134" t="s">
        <v>76</v>
      </c>
      <c r="F292" s="135"/>
      <c r="G292" s="136" t="s">
        <v>1076</v>
      </c>
      <c r="H292" s="137" t="s">
        <v>862</v>
      </c>
      <c r="I292" s="138" t="s">
        <v>67</v>
      </c>
      <c r="J292" s="139" t="s">
        <v>174</v>
      </c>
      <c r="K292" s="139" t="s">
        <v>1077</v>
      </c>
      <c r="L292" s="139" t="s">
        <v>136</v>
      </c>
      <c r="M292" s="140" t="s">
        <v>73</v>
      </c>
      <c r="N292" s="139" t="s">
        <v>162</v>
      </c>
      <c r="O292" s="141">
        <v>5</v>
      </c>
      <c r="P292" s="142" t="s">
        <v>159</v>
      </c>
      <c r="Q292" s="140" t="s">
        <v>74</v>
      </c>
      <c r="R292" s="143">
        <v>920</v>
      </c>
      <c r="S292" s="144">
        <f>C292*R292</f>
        <v>0</v>
      </c>
      <c r="T292" s="145">
        <f t="shared" si="16"/>
        <v>2.2999999999999998</v>
      </c>
      <c r="U292" s="146">
        <f>T292*C292</f>
        <v>0</v>
      </c>
    </row>
    <row r="293" spans="1:21" s="51" customFormat="1" ht="16.5" x14ac:dyDescent="0.3">
      <c r="A293" s="62" t="s">
        <v>1078</v>
      </c>
      <c r="B293" s="63">
        <v>82</v>
      </c>
      <c r="C293" s="130"/>
      <c r="D293" s="64">
        <f t="array" ref="D293">_xlfn.IFS(Q293="9x9",C293/24,Q293="11x11",C293/15,Q293="Ø 12",C293/12,Q293="Ø 13",C293/12,Q293="Ø 14",C293/11,Q293="Ø 15",C293/9,Q293="Ø 17",C293/7,Q293="Ø 19",C293/6,Q293="Ø 21",C293/4,Q293="Ø 27",C293,Q293="Ø 22",C293/4,Q293="Ø 26",C293/2)</f>
        <v>0</v>
      </c>
      <c r="E293" s="65" t="s">
        <v>113</v>
      </c>
      <c r="F293" s="66"/>
      <c r="G293" s="124" t="s">
        <v>1079</v>
      </c>
      <c r="H293" s="67" t="s">
        <v>1080</v>
      </c>
      <c r="I293" s="68" t="s">
        <v>79</v>
      </c>
      <c r="J293" s="69" t="s">
        <v>174</v>
      </c>
      <c r="K293" s="69" t="s">
        <v>111</v>
      </c>
      <c r="L293" s="69" t="s">
        <v>136</v>
      </c>
      <c r="M293" s="70" t="s">
        <v>73</v>
      </c>
      <c r="N293" s="69" t="s">
        <v>162</v>
      </c>
      <c r="O293" s="71">
        <v>5</v>
      </c>
      <c r="P293" s="72" t="s">
        <v>159</v>
      </c>
      <c r="Q293" s="70" t="s">
        <v>74</v>
      </c>
      <c r="R293" s="73">
        <v>920</v>
      </c>
      <c r="S293" s="74">
        <f>C293*R293</f>
        <v>0</v>
      </c>
      <c r="T293" s="75">
        <f>R293/400</f>
        <v>2.2999999999999998</v>
      </c>
      <c r="U293" s="76">
        <f>T293*C293</f>
        <v>0</v>
      </c>
    </row>
    <row r="294" spans="1:21" s="51" customFormat="1" ht="16.5" x14ac:dyDescent="0.3">
      <c r="A294" s="131" t="s">
        <v>1081</v>
      </c>
      <c r="B294" s="132">
        <v>228</v>
      </c>
      <c r="C294" s="130"/>
      <c r="D294" s="133">
        <f t="array" ref="D294">_xlfn.IFS(Q294="9x9",C294/24,Q294="11x11",C294/15,Q294="Ø 12",C294/12,Q294="Ø 13",C294/12,Q294="Ø 14",C294/11,Q294="Ø 15",C294/9,Q294="Ø 17",C294/7,Q294="Ø 19",C294/6,Q294="Ø 21",C294/4,Q294="Ø 27",C294,Q294="Ø 22",C294/4,Q294="Ø 26",C294/2)</f>
        <v>0</v>
      </c>
      <c r="E294" s="134" t="s">
        <v>76</v>
      </c>
      <c r="F294" s="135"/>
      <c r="G294" s="136" t="s">
        <v>1082</v>
      </c>
      <c r="H294" s="137" t="s">
        <v>1083</v>
      </c>
      <c r="I294" s="138" t="s">
        <v>79</v>
      </c>
      <c r="J294" s="139" t="s">
        <v>174</v>
      </c>
      <c r="K294" s="139" t="s">
        <v>167</v>
      </c>
      <c r="L294" s="139" t="s">
        <v>169</v>
      </c>
      <c r="M294" s="140" t="s">
        <v>157</v>
      </c>
      <c r="N294" s="139" t="s">
        <v>162</v>
      </c>
      <c r="O294" s="141">
        <v>5</v>
      </c>
      <c r="P294" s="142" t="s">
        <v>159</v>
      </c>
      <c r="Q294" s="140" t="s">
        <v>74</v>
      </c>
      <c r="R294" s="143">
        <v>920</v>
      </c>
      <c r="S294" s="144">
        <f>C294*R294</f>
        <v>0</v>
      </c>
      <c r="T294" s="145">
        <f t="shared" ref="T294:T324" si="17">R294/400</f>
        <v>2.2999999999999998</v>
      </c>
      <c r="U294" s="146">
        <f>T294*C294</f>
        <v>0</v>
      </c>
    </row>
    <row r="295" spans="1:21" s="51" customFormat="1" ht="16.5" x14ac:dyDescent="0.3">
      <c r="A295" s="62" t="s">
        <v>1086</v>
      </c>
      <c r="B295" s="63">
        <v>104</v>
      </c>
      <c r="C295" s="130"/>
      <c r="D295" s="64">
        <f t="array" ref="D295">_xlfn.IFS(Q295="9x9",C295/24,Q295="11x11",C295/15,Q295="Ø 12",C295/12,Q295="Ø 13",C295/12,Q295="Ø 14",C295/11,Q295="Ø 15",C295/9,Q295="Ø 17",C295/7,Q295="Ø 19",C295/6,Q295="Ø 21",C295/4,Q295="Ø 27",C295,Q295="Ø 22",C295/4,Q295="Ø 26",C295/2)</f>
        <v>0</v>
      </c>
      <c r="E295" s="65" t="s">
        <v>76</v>
      </c>
      <c r="F295" s="66"/>
      <c r="G295" s="124" t="s">
        <v>1087</v>
      </c>
      <c r="H295" s="67" t="s">
        <v>1084</v>
      </c>
      <c r="I295" s="68" t="s">
        <v>130</v>
      </c>
      <c r="J295" s="69" t="s">
        <v>323</v>
      </c>
      <c r="K295" s="69" t="s">
        <v>131</v>
      </c>
      <c r="L295" s="69" t="s">
        <v>169</v>
      </c>
      <c r="M295" s="70" t="s">
        <v>291</v>
      </c>
      <c r="N295" s="69" t="s">
        <v>1085</v>
      </c>
      <c r="O295" s="71">
        <v>6</v>
      </c>
      <c r="P295" s="72" t="s">
        <v>87</v>
      </c>
      <c r="Q295" s="70" t="s">
        <v>88</v>
      </c>
      <c r="R295" s="73">
        <v>1350</v>
      </c>
      <c r="S295" s="74">
        <f>C295*R295</f>
        <v>0</v>
      </c>
      <c r="T295" s="75">
        <f t="shared" si="17"/>
        <v>3.375</v>
      </c>
      <c r="U295" s="76">
        <f>T295*C295</f>
        <v>0</v>
      </c>
    </row>
    <row r="296" spans="1:21" s="51" customFormat="1" ht="16.5" x14ac:dyDescent="0.3">
      <c r="A296" s="131" t="s">
        <v>1088</v>
      </c>
      <c r="B296" s="132">
        <v>264</v>
      </c>
      <c r="C296" s="130"/>
      <c r="D296" s="133">
        <f t="array" ref="D296">_xlfn.IFS(Q296="9x9",C296/24,Q296="11x11",C296/15,Q296="Ø 12",C296/12,Q296="Ø 13",C296/12,Q296="Ø 14",C296/11,Q296="Ø 15",C296/9,Q296="Ø 17",C296/7,Q296="Ø 19",C296/6,Q296="Ø 21",C296/4,Q296="Ø 27",C296,Q296="Ø 22",C296/4,Q296="Ø 26",C296/2)</f>
        <v>0</v>
      </c>
      <c r="E296" s="134" t="s">
        <v>76</v>
      </c>
      <c r="F296" s="135"/>
      <c r="G296" s="136" t="s">
        <v>1089</v>
      </c>
      <c r="H296" s="137" t="s">
        <v>1084</v>
      </c>
      <c r="I296" s="138" t="s">
        <v>130</v>
      </c>
      <c r="J296" s="139" t="s">
        <v>323</v>
      </c>
      <c r="K296" s="139" t="s">
        <v>329</v>
      </c>
      <c r="L296" s="139" t="s">
        <v>592</v>
      </c>
      <c r="M296" s="140" t="s">
        <v>100</v>
      </c>
      <c r="N296" s="139" t="s">
        <v>1085</v>
      </c>
      <c r="O296" s="141">
        <v>6</v>
      </c>
      <c r="P296" s="142" t="s">
        <v>87</v>
      </c>
      <c r="Q296" s="140" t="s">
        <v>88</v>
      </c>
      <c r="R296" s="143">
        <v>1350</v>
      </c>
      <c r="S296" s="144">
        <f>C296*R296</f>
        <v>0</v>
      </c>
      <c r="T296" s="145">
        <f t="shared" si="17"/>
        <v>3.375</v>
      </c>
      <c r="U296" s="146">
        <f>T296*C296</f>
        <v>0</v>
      </c>
    </row>
    <row r="297" spans="1:21" s="51" customFormat="1" ht="16.5" x14ac:dyDescent="0.3">
      <c r="A297" s="62" t="s">
        <v>1090</v>
      </c>
      <c r="B297" s="63">
        <v>94</v>
      </c>
      <c r="C297" s="130"/>
      <c r="D297" s="64">
        <f t="array" ref="D297">_xlfn.IFS(Q297="9x9",C297/24,Q297="11x11",C297/15,Q297="Ø 12",C297/12,Q297="Ø 13",C297/12,Q297="Ø 14",C297/11,Q297="Ø 15",C297/9,Q297="Ø 17",C297/7,Q297="Ø 19",C297/6,Q297="Ø 21",C297/4,Q297="Ø 27",C297,Q297="Ø 22",C297/4,Q297="Ø 26",C297/2)</f>
        <v>0</v>
      </c>
      <c r="E297" s="65" t="s">
        <v>76</v>
      </c>
      <c r="F297" s="66"/>
      <c r="G297" s="124" t="s">
        <v>1091</v>
      </c>
      <c r="H297" s="67" t="s">
        <v>1084</v>
      </c>
      <c r="I297" s="68" t="s">
        <v>173</v>
      </c>
      <c r="J297" s="69" t="s">
        <v>323</v>
      </c>
      <c r="K297" s="69" t="s">
        <v>1092</v>
      </c>
      <c r="L297" s="69" t="s">
        <v>148</v>
      </c>
      <c r="M297" s="70" t="s">
        <v>110</v>
      </c>
      <c r="N297" s="69" t="s">
        <v>1085</v>
      </c>
      <c r="O297" s="71">
        <v>6</v>
      </c>
      <c r="P297" s="72" t="s">
        <v>87</v>
      </c>
      <c r="Q297" s="70" t="s">
        <v>88</v>
      </c>
      <c r="R297" s="73">
        <v>1350</v>
      </c>
      <c r="S297" s="74">
        <f>C297*R297</f>
        <v>0</v>
      </c>
      <c r="T297" s="75">
        <f t="shared" si="17"/>
        <v>3.375</v>
      </c>
      <c r="U297" s="76">
        <f>T297*C297</f>
        <v>0</v>
      </c>
    </row>
    <row r="298" spans="1:21" s="51" customFormat="1" ht="16.5" x14ac:dyDescent="0.3">
      <c r="A298" s="131" t="s">
        <v>1093</v>
      </c>
      <c r="B298" s="132">
        <v>223</v>
      </c>
      <c r="C298" s="130"/>
      <c r="D298" s="133">
        <f t="array" ref="D298">_xlfn.IFS(Q298="9x9",C298/24,Q298="11x11",C298/15,Q298="Ø 12",C298/12,Q298="Ø 13",C298/12,Q298="Ø 14",C298/11,Q298="Ø 15",C298/9,Q298="Ø 17",C298/7,Q298="Ø 19",C298/6,Q298="Ø 21",C298/4,Q298="Ø 27",C298,Q298="Ø 22",C298/4,Q298="Ø 26",C298/2)</f>
        <v>0</v>
      </c>
      <c r="E298" s="134" t="s">
        <v>76</v>
      </c>
      <c r="F298" s="135"/>
      <c r="G298" s="136" t="s">
        <v>1094</v>
      </c>
      <c r="H298" s="137" t="s">
        <v>1084</v>
      </c>
      <c r="I298" s="138" t="s">
        <v>130</v>
      </c>
      <c r="J298" s="139" t="s">
        <v>323</v>
      </c>
      <c r="K298" s="139" t="s">
        <v>131</v>
      </c>
      <c r="L298" s="139" t="s">
        <v>70</v>
      </c>
      <c r="M298" s="140" t="s">
        <v>189</v>
      </c>
      <c r="N298" s="139" t="s">
        <v>1085</v>
      </c>
      <c r="O298" s="141">
        <v>6</v>
      </c>
      <c r="P298" s="142" t="s">
        <v>87</v>
      </c>
      <c r="Q298" s="140" t="s">
        <v>88</v>
      </c>
      <c r="R298" s="143">
        <v>1350</v>
      </c>
      <c r="S298" s="144">
        <f>C298*R298</f>
        <v>0</v>
      </c>
      <c r="T298" s="145">
        <f t="shared" si="17"/>
        <v>3.375</v>
      </c>
      <c r="U298" s="146">
        <f>T298*C298</f>
        <v>0</v>
      </c>
    </row>
    <row r="299" spans="1:21" s="51" customFormat="1" ht="16.5" x14ac:dyDescent="0.3">
      <c r="A299" s="62" t="s">
        <v>1095</v>
      </c>
      <c r="B299" s="63">
        <v>400</v>
      </c>
      <c r="C299" s="130"/>
      <c r="D299" s="64">
        <f t="array" ref="D299">_xlfn.IFS(Q299="9x9",C299/24,Q299="11x11",C299/15,Q299="Ø 12",C299/12,Q299="Ø 13",C299/12,Q299="Ø 14",C299/11,Q299="Ø 15",C299/9,Q299="Ø 17",C299/7,Q299="Ø 19",C299/6,Q299="Ø 21",C299/4,Q299="Ø 27",C299,Q299="Ø 22",C299/4,Q299="Ø 26",C299/2)</f>
        <v>0</v>
      </c>
      <c r="E299" s="65" t="s">
        <v>76</v>
      </c>
      <c r="F299" s="66"/>
      <c r="G299" s="124" t="s">
        <v>1096</v>
      </c>
      <c r="H299" s="67" t="s">
        <v>1084</v>
      </c>
      <c r="I299" s="68" t="s">
        <v>67</v>
      </c>
      <c r="J299" s="69" t="s">
        <v>323</v>
      </c>
      <c r="K299" s="69" t="s">
        <v>95</v>
      </c>
      <c r="L299" s="69" t="s">
        <v>169</v>
      </c>
      <c r="M299" s="70" t="s">
        <v>150</v>
      </c>
      <c r="N299" s="69" t="s">
        <v>1085</v>
      </c>
      <c r="O299" s="71">
        <v>6</v>
      </c>
      <c r="P299" s="72" t="s">
        <v>87</v>
      </c>
      <c r="Q299" s="70" t="s">
        <v>88</v>
      </c>
      <c r="R299" s="73">
        <v>1350</v>
      </c>
      <c r="S299" s="74">
        <f>C299*R299</f>
        <v>0</v>
      </c>
      <c r="T299" s="75">
        <f t="shared" si="17"/>
        <v>3.375</v>
      </c>
      <c r="U299" s="76">
        <f>T299*C299</f>
        <v>0</v>
      </c>
    </row>
    <row r="300" spans="1:21" s="51" customFormat="1" ht="16.5" x14ac:dyDescent="0.3">
      <c r="A300" s="131" t="s">
        <v>1097</v>
      </c>
      <c r="B300" s="132">
        <v>819</v>
      </c>
      <c r="C300" s="130"/>
      <c r="D300" s="133">
        <f t="array" ref="D300">_xlfn.IFS(Q300="9x9",C300/24,Q300="11x11",C300/15,Q300="Ø 12",C300/12,Q300="Ø 13",C300/12,Q300="Ø 14",C300/11,Q300="Ø 15",C300/9,Q300="Ø 17",C300/7,Q300="Ø 19",C300/6,Q300="Ø 21",C300/4,Q300="Ø 27",C300,Q300="Ø 22",C300/4,Q300="Ø 26",C300/2)</f>
        <v>0</v>
      </c>
      <c r="E300" s="134" t="s">
        <v>76</v>
      </c>
      <c r="F300" s="135"/>
      <c r="G300" s="136" t="s">
        <v>1098</v>
      </c>
      <c r="H300" s="137" t="s">
        <v>1084</v>
      </c>
      <c r="I300" s="138" t="s">
        <v>130</v>
      </c>
      <c r="J300" s="139" t="s">
        <v>323</v>
      </c>
      <c r="K300" s="139" t="s">
        <v>131</v>
      </c>
      <c r="L300" s="139" t="s">
        <v>136</v>
      </c>
      <c r="M300" s="140" t="s">
        <v>201</v>
      </c>
      <c r="N300" s="139" t="s">
        <v>1085</v>
      </c>
      <c r="O300" s="141">
        <v>6</v>
      </c>
      <c r="P300" s="142" t="s">
        <v>87</v>
      </c>
      <c r="Q300" s="140" t="s">
        <v>88</v>
      </c>
      <c r="R300" s="143">
        <v>1350</v>
      </c>
      <c r="S300" s="144">
        <f>C300*R300</f>
        <v>0</v>
      </c>
      <c r="T300" s="145">
        <f t="shared" si="17"/>
        <v>3.375</v>
      </c>
      <c r="U300" s="146">
        <f>T300*C300</f>
        <v>0</v>
      </c>
    </row>
    <row r="301" spans="1:21" s="51" customFormat="1" ht="16.5" x14ac:dyDescent="0.3">
      <c r="A301" s="62" t="s">
        <v>1099</v>
      </c>
      <c r="B301" s="63">
        <v>333</v>
      </c>
      <c r="C301" s="130"/>
      <c r="D301" s="64">
        <f t="array" ref="D301">_xlfn.IFS(Q301="9x9",C301/24,Q301="11x11",C301/15,Q301="Ø 12",C301/12,Q301="Ø 13",C301/12,Q301="Ø 14",C301/11,Q301="Ø 15",C301/9,Q301="Ø 17",C301/7,Q301="Ø 19",C301/6,Q301="Ø 21",C301/4,Q301="Ø 27",C301,Q301="Ø 22",C301/4,Q301="Ø 26",C301/2)</f>
        <v>0</v>
      </c>
      <c r="E301" s="65" t="s">
        <v>76</v>
      </c>
      <c r="F301" s="66"/>
      <c r="G301" s="124" t="s">
        <v>1100</v>
      </c>
      <c r="H301" s="67" t="s">
        <v>1084</v>
      </c>
      <c r="I301" s="68" t="s">
        <v>130</v>
      </c>
      <c r="J301" s="69" t="s">
        <v>323</v>
      </c>
      <c r="K301" s="69" t="s">
        <v>1101</v>
      </c>
      <c r="L301" s="69" t="s">
        <v>147</v>
      </c>
      <c r="M301" s="70" t="s">
        <v>105</v>
      </c>
      <c r="N301" s="69" t="s">
        <v>1085</v>
      </c>
      <c r="O301" s="71">
        <v>6</v>
      </c>
      <c r="P301" s="72" t="s">
        <v>87</v>
      </c>
      <c r="Q301" s="70" t="s">
        <v>88</v>
      </c>
      <c r="R301" s="73">
        <v>1350</v>
      </c>
      <c r="S301" s="74">
        <f>C301*R301</f>
        <v>0</v>
      </c>
      <c r="T301" s="75">
        <f t="shared" si="17"/>
        <v>3.375</v>
      </c>
      <c r="U301" s="76">
        <f>T301*C301</f>
        <v>0</v>
      </c>
    </row>
    <row r="302" spans="1:21" s="51" customFormat="1" ht="16.5" x14ac:dyDescent="0.3">
      <c r="A302" s="131" t="s">
        <v>1102</v>
      </c>
      <c r="B302" s="132">
        <v>347</v>
      </c>
      <c r="C302" s="130"/>
      <c r="D302" s="133">
        <f t="array" ref="D302">_xlfn.IFS(Q302="9x9",C302/24,Q302="11x11",C302/15,Q302="Ø 12",C302/12,Q302="Ø 13",C302/12,Q302="Ø 14",C302/11,Q302="Ø 15",C302/9,Q302="Ø 17",C302/7,Q302="Ø 19",C302/6,Q302="Ø 21",C302/4,Q302="Ø 27",C302,Q302="Ø 22",C302/4,Q302="Ø 26",C302/2)</f>
        <v>0</v>
      </c>
      <c r="E302" s="134" t="s">
        <v>76</v>
      </c>
      <c r="F302" s="135"/>
      <c r="G302" s="136" t="s">
        <v>1103</v>
      </c>
      <c r="H302" s="137" t="s">
        <v>1084</v>
      </c>
      <c r="I302" s="138" t="s">
        <v>130</v>
      </c>
      <c r="J302" s="139" t="s">
        <v>323</v>
      </c>
      <c r="K302" s="139" t="s">
        <v>131</v>
      </c>
      <c r="L302" s="139" t="s">
        <v>136</v>
      </c>
      <c r="M302" s="140" t="s">
        <v>112</v>
      </c>
      <c r="N302" s="139" t="s">
        <v>1085</v>
      </c>
      <c r="O302" s="141">
        <v>6</v>
      </c>
      <c r="P302" s="142" t="s">
        <v>87</v>
      </c>
      <c r="Q302" s="140" t="s">
        <v>88</v>
      </c>
      <c r="R302" s="143">
        <v>1350</v>
      </c>
      <c r="S302" s="144">
        <f>C302*R302</f>
        <v>0</v>
      </c>
      <c r="T302" s="145">
        <f t="shared" si="17"/>
        <v>3.375</v>
      </c>
      <c r="U302" s="146">
        <f>T302*C302</f>
        <v>0</v>
      </c>
    </row>
    <row r="303" spans="1:21" s="51" customFormat="1" ht="16.5" x14ac:dyDescent="0.3">
      <c r="A303" s="62" t="s">
        <v>1104</v>
      </c>
      <c r="B303" s="63">
        <v>217</v>
      </c>
      <c r="C303" s="130"/>
      <c r="D303" s="64">
        <f t="array" ref="D303">_xlfn.IFS(Q303="9x9",C303/24,Q303="11x11",C303/15,Q303="Ø 12",C303/12,Q303="Ø 13",C303/12,Q303="Ø 14",C303/11,Q303="Ø 15",C303/9,Q303="Ø 17",C303/7,Q303="Ø 19",C303/6,Q303="Ø 21",C303/4,Q303="Ø 27",C303,Q303="Ø 22",C303/4,Q303="Ø 26",C303/2)</f>
        <v>0</v>
      </c>
      <c r="E303" s="65" t="s">
        <v>76</v>
      </c>
      <c r="F303" s="66"/>
      <c r="G303" s="124" t="s">
        <v>1105</v>
      </c>
      <c r="H303" s="67" t="s">
        <v>1084</v>
      </c>
      <c r="I303" s="68" t="s">
        <v>67</v>
      </c>
      <c r="J303" s="69" t="s">
        <v>323</v>
      </c>
      <c r="K303" s="69" t="s">
        <v>165</v>
      </c>
      <c r="L303" s="69" t="s">
        <v>70</v>
      </c>
      <c r="M303" s="70" t="s">
        <v>112</v>
      </c>
      <c r="N303" s="69" t="s">
        <v>1085</v>
      </c>
      <c r="O303" s="71">
        <v>6</v>
      </c>
      <c r="P303" s="72" t="s">
        <v>87</v>
      </c>
      <c r="Q303" s="70" t="s">
        <v>88</v>
      </c>
      <c r="R303" s="73">
        <v>1350</v>
      </c>
      <c r="S303" s="74">
        <f>C303*R303</f>
        <v>0</v>
      </c>
      <c r="T303" s="75">
        <f t="shared" si="17"/>
        <v>3.375</v>
      </c>
      <c r="U303" s="76">
        <f>T303*C303</f>
        <v>0</v>
      </c>
    </row>
    <row r="304" spans="1:21" s="51" customFormat="1" ht="16.5" x14ac:dyDescent="0.3">
      <c r="A304" s="131" t="s">
        <v>1106</v>
      </c>
      <c r="B304" s="132">
        <v>195</v>
      </c>
      <c r="C304" s="130"/>
      <c r="D304" s="133">
        <f t="array" ref="D304">_xlfn.IFS(Q304="9x9",C304/24,Q304="11x11",C304/15,Q304="Ø 12",C304/12,Q304="Ø 13",C304/12,Q304="Ø 14",C304/11,Q304="Ø 15",C304/9,Q304="Ø 17",C304/7,Q304="Ø 19",C304/6,Q304="Ø 21",C304/4,Q304="Ø 27",C304,Q304="Ø 22",C304/4,Q304="Ø 26",C304/2)</f>
        <v>0</v>
      </c>
      <c r="E304" s="134" t="s">
        <v>76</v>
      </c>
      <c r="F304" s="135"/>
      <c r="G304" s="136" t="s">
        <v>1107</v>
      </c>
      <c r="H304" s="137" t="s">
        <v>1084</v>
      </c>
      <c r="I304" s="138" t="s">
        <v>130</v>
      </c>
      <c r="J304" s="139" t="s">
        <v>323</v>
      </c>
      <c r="K304" s="139" t="s">
        <v>131</v>
      </c>
      <c r="L304" s="139" t="s">
        <v>565</v>
      </c>
      <c r="M304" s="140" t="s">
        <v>105</v>
      </c>
      <c r="N304" s="139" t="s">
        <v>1085</v>
      </c>
      <c r="O304" s="141">
        <v>6</v>
      </c>
      <c r="P304" s="142" t="s">
        <v>87</v>
      </c>
      <c r="Q304" s="140" t="s">
        <v>88</v>
      </c>
      <c r="R304" s="143">
        <v>1350</v>
      </c>
      <c r="S304" s="144">
        <f>C304*R304</f>
        <v>0</v>
      </c>
      <c r="T304" s="145">
        <f t="shared" si="17"/>
        <v>3.375</v>
      </c>
      <c r="U304" s="146">
        <f>T304*C304</f>
        <v>0</v>
      </c>
    </row>
    <row r="305" spans="1:21" s="51" customFormat="1" ht="16.5" x14ac:dyDescent="0.3">
      <c r="A305" s="62" t="s">
        <v>1108</v>
      </c>
      <c r="B305" s="63">
        <v>241</v>
      </c>
      <c r="C305" s="130"/>
      <c r="D305" s="64">
        <f t="array" ref="D305">_xlfn.IFS(Q305="9x9",C305/24,Q305="11x11",C305/15,Q305="Ø 12",C305/12,Q305="Ø 13",C305/12,Q305="Ø 14",C305/11,Q305="Ø 15",C305/9,Q305="Ø 17",C305/7,Q305="Ø 19",C305/6,Q305="Ø 21",C305/4,Q305="Ø 27",C305,Q305="Ø 22",C305/4,Q305="Ø 26",C305/2)</f>
        <v>0</v>
      </c>
      <c r="E305" s="65" t="s">
        <v>76</v>
      </c>
      <c r="F305" s="66"/>
      <c r="G305" s="124" t="s">
        <v>1109</v>
      </c>
      <c r="H305" s="67" t="s">
        <v>1084</v>
      </c>
      <c r="I305" s="68" t="s">
        <v>173</v>
      </c>
      <c r="J305" s="69" t="s">
        <v>323</v>
      </c>
      <c r="K305" s="69" t="s">
        <v>143</v>
      </c>
      <c r="L305" s="69" t="s">
        <v>115</v>
      </c>
      <c r="M305" s="70" t="s">
        <v>86</v>
      </c>
      <c r="N305" s="69" t="s">
        <v>1085</v>
      </c>
      <c r="O305" s="71">
        <v>6</v>
      </c>
      <c r="P305" s="72" t="s">
        <v>87</v>
      </c>
      <c r="Q305" s="70" t="s">
        <v>88</v>
      </c>
      <c r="R305" s="73">
        <v>1350</v>
      </c>
      <c r="S305" s="74">
        <f>C305*R305</f>
        <v>0</v>
      </c>
      <c r="T305" s="75">
        <f t="shared" si="17"/>
        <v>3.375</v>
      </c>
      <c r="U305" s="76">
        <f>T305*C305</f>
        <v>0</v>
      </c>
    </row>
    <row r="306" spans="1:21" s="51" customFormat="1" ht="16.5" x14ac:dyDescent="0.3">
      <c r="A306" s="131" t="s">
        <v>1110</v>
      </c>
      <c r="B306" s="132">
        <v>292</v>
      </c>
      <c r="C306" s="130"/>
      <c r="D306" s="133">
        <f t="array" ref="D306">_xlfn.IFS(Q306="9x9",C306/24,Q306="11x11",C306/15,Q306="Ø 12",C306/12,Q306="Ø 13",C306/12,Q306="Ø 14",C306/11,Q306="Ø 15",C306/9,Q306="Ø 17",C306/7,Q306="Ø 19",C306/6,Q306="Ø 21",C306/4,Q306="Ø 27",C306,Q306="Ø 22",C306/4,Q306="Ø 26",C306/2)</f>
        <v>0</v>
      </c>
      <c r="E306" s="134" t="s">
        <v>76</v>
      </c>
      <c r="F306" s="135"/>
      <c r="G306" s="136" t="s">
        <v>1111</v>
      </c>
      <c r="H306" s="137" t="s">
        <v>1084</v>
      </c>
      <c r="I306" s="138" t="s">
        <v>130</v>
      </c>
      <c r="J306" s="139" t="s">
        <v>323</v>
      </c>
      <c r="K306" s="139" t="s">
        <v>1112</v>
      </c>
      <c r="L306" s="139" t="s">
        <v>115</v>
      </c>
      <c r="M306" s="140" t="s">
        <v>103</v>
      </c>
      <c r="N306" s="139" t="s">
        <v>1085</v>
      </c>
      <c r="O306" s="141">
        <v>6</v>
      </c>
      <c r="P306" s="142" t="s">
        <v>87</v>
      </c>
      <c r="Q306" s="140" t="s">
        <v>88</v>
      </c>
      <c r="R306" s="143">
        <v>1350</v>
      </c>
      <c r="S306" s="144">
        <f>C306*R306</f>
        <v>0</v>
      </c>
      <c r="T306" s="145">
        <f t="shared" si="17"/>
        <v>3.375</v>
      </c>
      <c r="U306" s="146">
        <f>T306*C306</f>
        <v>0</v>
      </c>
    </row>
    <row r="307" spans="1:21" s="51" customFormat="1" ht="16.5" x14ac:dyDescent="0.3">
      <c r="A307" s="62" t="s">
        <v>1114</v>
      </c>
      <c r="B307" s="63">
        <v>321</v>
      </c>
      <c r="C307" s="130"/>
      <c r="D307" s="64">
        <f t="array" ref="D307">_xlfn.IFS(Q307="9x9",C307/24,Q307="11x11",C307/15,Q307="Ø 12",C307/12,Q307="Ø 13",C307/12,Q307="Ø 14",C307/11,Q307="Ø 15",C307/9,Q307="Ø 17",C307/7,Q307="Ø 19",C307/6,Q307="Ø 21",C307/4,Q307="Ø 27",C307,Q307="Ø 22",C307/4,Q307="Ø 26",C307/2)</f>
        <v>0</v>
      </c>
      <c r="E307" s="65"/>
      <c r="F307" s="66"/>
      <c r="G307" s="124" t="s">
        <v>1115</v>
      </c>
      <c r="H307" s="67" t="s">
        <v>1084</v>
      </c>
      <c r="I307" s="68" t="s">
        <v>130</v>
      </c>
      <c r="J307" s="69" t="s">
        <v>323</v>
      </c>
      <c r="K307" s="69" t="s">
        <v>1112</v>
      </c>
      <c r="L307" s="69" t="s">
        <v>115</v>
      </c>
      <c r="M307" s="70" t="s">
        <v>112</v>
      </c>
      <c r="N307" s="69" t="s">
        <v>1085</v>
      </c>
      <c r="O307" s="71">
        <v>6</v>
      </c>
      <c r="P307" s="72" t="s">
        <v>87</v>
      </c>
      <c r="Q307" s="70" t="s">
        <v>88</v>
      </c>
      <c r="R307" s="73">
        <v>1350</v>
      </c>
      <c r="S307" s="74">
        <f>C307*R307</f>
        <v>0</v>
      </c>
      <c r="T307" s="75">
        <f t="shared" si="17"/>
        <v>3.375</v>
      </c>
      <c r="U307" s="76">
        <f>T307*C307</f>
        <v>0</v>
      </c>
    </row>
    <row r="308" spans="1:21" s="51" customFormat="1" ht="16.5" x14ac:dyDescent="0.3">
      <c r="A308" s="131" t="s">
        <v>1116</v>
      </c>
      <c r="B308" s="132">
        <v>112</v>
      </c>
      <c r="C308" s="130"/>
      <c r="D308" s="133">
        <f t="array" ref="D308">_xlfn.IFS(Q308="9x9",C308/24,Q308="11x11",C308/15,Q308="Ø 12",C308/12,Q308="Ø 13",C308/12,Q308="Ø 14",C308/11,Q308="Ø 15",C308/9,Q308="Ø 17",C308/7,Q308="Ø 19",C308/6,Q308="Ø 21",C308/4,Q308="Ø 27",C308,Q308="Ø 22",C308/4,Q308="Ø 26",C308/2)</f>
        <v>0</v>
      </c>
      <c r="E308" s="134" t="s">
        <v>76</v>
      </c>
      <c r="F308" s="135"/>
      <c r="G308" s="136" t="s">
        <v>1117</v>
      </c>
      <c r="H308" s="137" t="s">
        <v>1084</v>
      </c>
      <c r="I308" s="138" t="s">
        <v>130</v>
      </c>
      <c r="J308" s="139" t="s">
        <v>323</v>
      </c>
      <c r="K308" s="139" t="s">
        <v>95</v>
      </c>
      <c r="L308" s="139" t="s">
        <v>1118</v>
      </c>
      <c r="M308" s="140" t="s">
        <v>1119</v>
      </c>
      <c r="N308" s="139" t="s">
        <v>1085</v>
      </c>
      <c r="O308" s="141">
        <v>6</v>
      </c>
      <c r="P308" s="142" t="s">
        <v>87</v>
      </c>
      <c r="Q308" s="140" t="s">
        <v>88</v>
      </c>
      <c r="R308" s="143">
        <v>1350</v>
      </c>
      <c r="S308" s="144">
        <f>C308*R308</f>
        <v>0</v>
      </c>
      <c r="T308" s="145">
        <f t="shared" si="17"/>
        <v>3.375</v>
      </c>
      <c r="U308" s="146">
        <f>T308*C308</f>
        <v>0</v>
      </c>
    </row>
    <row r="309" spans="1:21" s="51" customFormat="1" ht="16.5" x14ac:dyDescent="0.3">
      <c r="A309" s="62" t="s">
        <v>1120</v>
      </c>
      <c r="B309" s="63">
        <v>129</v>
      </c>
      <c r="C309" s="130"/>
      <c r="D309" s="64">
        <f t="array" ref="D309">_xlfn.IFS(Q309="9x9",C309/24,Q309="11x11",C309/15,Q309="Ø 12",C309/12,Q309="Ø 13",C309/12,Q309="Ø 14",C309/11,Q309="Ø 15",C309/9,Q309="Ø 17",C309/7,Q309="Ø 19",C309/6,Q309="Ø 21",C309/4,Q309="Ø 27",C309,Q309="Ø 22",C309/4,Q309="Ø 26",C309/2)</f>
        <v>0</v>
      </c>
      <c r="E309" s="65" t="s">
        <v>76</v>
      </c>
      <c r="F309" s="66"/>
      <c r="G309" s="124" t="s">
        <v>1121</v>
      </c>
      <c r="H309" s="67" t="s">
        <v>1084</v>
      </c>
      <c r="I309" s="68" t="s">
        <v>130</v>
      </c>
      <c r="J309" s="69" t="s">
        <v>323</v>
      </c>
      <c r="K309" s="69" t="s">
        <v>1122</v>
      </c>
      <c r="L309" s="69" t="s">
        <v>148</v>
      </c>
      <c r="M309" s="70" t="s">
        <v>189</v>
      </c>
      <c r="N309" s="69" t="s">
        <v>1085</v>
      </c>
      <c r="O309" s="71">
        <v>6</v>
      </c>
      <c r="P309" s="72" t="s">
        <v>87</v>
      </c>
      <c r="Q309" s="70" t="s">
        <v>88</v>
      </c>
      <c r="R309" s="73">
        <v>1350</v>
      </c>
      <c r="S309" s="74">
        <f>C309*R309</f>
        <v>0</v>
      </c>
      <c r="T309" s="75">
        <f t="shared" si="17"/>
        <v>3.375</v>
      </c>
      <c r="U309" s="76">
        <f>T309*C309</f>
        <v>0</v>
      </c>
    </row>
    <row r="310" spans="1:21" s="51" customFormat="1" ht="16.5" x14ac:dyDescent="0.3">
      <c r="A310" s="131" t="s">
        <v>1124</v>
      </c>
      <c r="B310" s="132">
        <v>424</v>
      </c>
      <c r="C310" s="130"/>
      <c r="D310" s="133">
        <f t="array" ref="D310">_xlfn.IFS(Q310="9x9",C310/24,Q310="11x11",C310/15,Q310="Ø 12",C310/12,Q310="Ø 13",C310/12,Q310="Ø 14",C310/11,Q310="Ø 15",C310/9,Q310="Ø 17",C310/7,Q310="Ø 19",C310/6,Q310="Ø 21",C310/4,Q310="Ø 27",C310,Q310="Ø 22",C310/4,Q310="Ø 26",C310/2)</f>
        <v>0</v>
      </c>
      <c r="E310" s="134" t="s">
        <v>76</v>
      </c>
      <c r="F310" s="135"/>
      <c r="G310" s="136" t="s">
        <v>1125</v>
      </c>
      <c r="H310" s="137" t="s">
        <v>1084</v>
      </c>
      <c r="I310" s="138" t="s">
        <v>130</v>
      </c>
      <c r="J310" s="139" t="s">
        <v>323</v>
      </c>
      <c r="K310" s="139" t="s">
        <v>143</v>
      </c>
      <c r="L310" s="139" t="s">
        <v>148</v>
      </c>
      <c r="M310" s="140" t="s">
        <v>112</v>
      </c>
      <c r="N310" s="139" t="s">
        <v>1085</v>
      </c>
      <c r="O310" s="141">
        <v>6</v>
      </c>
      <c r="P310" s="142" t="s">
        <v>87</v>
      </c>
      <c r="Q310" s="140" t="s">
        <v>88</v>
      </c>
      <c r="R310" s="143">
        <v>1350</v>
      </c>
      <c r="S310" s="144">
        <f>C310*R310</f>
        <v>0</v>
      </c>
      <c r="T310" s="145">
        <f t="shared" si="17"/>
        <v>3.375</v>
      </c>
      <c r="U310" s="146">
        <f>T310*C310</f>
        <v>0</v>
      </c>
    </row>
    <row r="311" spans="1:21" s="51" customFormat="1" ht="16.5" x14ac:dyDescent="0.3">
      <c r="A311" s="62" t="s">
        <v>1126</v>
      </c>
      <c r="B311" s="63">
        <v>336</v>
      </c>
      <c r="C311" s="130"/>
      <c r="D311" s="64">
        <f t="array" ref="D311">_xlfn.IFS(Q311="9x9",C311/24,Q311="11x11",C311/15,Q311="Ø 12",C311/12,Q311="Ø 13",C311/12,Q311="Ø 14",C311/11,Q311="Ø 15",C311/9,Q311="Ø 17",C311/7,Q311="Ø 19",C311/6,Q311="Ø 21",C311/4,Q311="Ø 27",C311,Q311="Ø 22",C311/4,Q311="Ø 26",C311/2)</f>
        <v>0</v>
      </c>
      <c r="E311" s="65" t="s">
        <v>76</v>
      </c>
      <c r="F311" s="66"/>
      <c r="G311" s="124" t="s">
        <v>1127</v>
      </c>
      <c r="H311" s="67" t="s">
        <v>1084</v>
      </c>
      <c r="I311" s="68" t="s">
        <v>130</v>
      </c>
      <c r="J311" s="69" t="s">
        <v>323</v>
      </c>
      <c r="K311" s="69" t="s">
        <v>131</v>
      </c>
      <c r="L311" s="69" t="s">
        <v>136</v>
      </c>
      <c r="M311" s="70" t="s">
        <v>435</v>
      </c>
      <c r="N311" s="69" t="s">
        <v>1085</v>
      </c>
      <c r="O311" s="71">
        <v>6</v>
      </c>
      <c r="P311" s="72" t="s">
        <v>87</v>
      </c>
      <c r="Q311" s="70" t="s">
        <v>88</v>
      </c>
      <c r="R311" s="73">
        <v>1350</v>
      </c>
      <c r="S311" s="74">
        <f>C311*R311</f>
        <v>0</v>
      </c>
      <c r="T311" s="75">
        <f t="shared" si="17"/>
        <v>3.375</v>
      </c>
      <c r="U311" s="76">
        <f>T311*C311</f>
        <v>0</v>
      </c>
    </row>
    <row r="312" spans="1:21" s="51" customFormat="1" ht="16.5" x14ac:dyDescent="0.3">
      <c r="A312" s="131" t="s">
        <v>1128</v>
      </c>
      <c r="B312" s="132">
        <v>359</v>
      </c>
      <c r="C312" s="130"/>
      <c r="D312" s="133">
        <f t="array" ref="D312">_xlfn.IFS(Q312="9x9",C312/24,Q312="11x11",C312/15,Q312="Ø 12",C312/12,Q312="Ø 13",C312/12,Q312="Ø 14",C312/11,Q312="Ø 15",C312/9,Q312="Ø 17",C312/7,Q312="Ø 19",C312/6,Q312="Ø 21",C312/4,Q312="Ø 27",C312,Q312="Ø 22",C312/4,Q312="Ø 26",C312/2)</f>
        <v>0</v>
      </c>
      <c r="E312" s="134" t="s">
        <v>76</v>
      </c>
      <c r="F312" s="135"/>
      <c r="G312" s="136" t="s">
        <v>1129</v>
      </c>
      <c r="H312" s="137" t="s">
        <v>1084</v>
      </c>
      <c r="I312" s="138" t="s">
        <v>67</v>
      </c>
      <c r="J312" s="139" t="s">
        <v>323</v>
      </c>
      <c r="K312" s="139" t="s">
        <v>1130</v>
      </c>
      <c r="L312" s="139" t="s">
        <v>169</v>
      </c>
      <c r="M312" s="140" t="s">
        <v>435</v>
      </c>
      <c r="N312" s="139" t="s">
        <v>1085</v>
      </c>
      <c r="O312" s="141">
        <v>6</v>
      </c>
      <c r="P312" s="142" t="s">
        <v>87</v>
      </c>
      <c r="Q312" s="140" t="s">
        <v>88</v>
      </c>
      <c r="R312" s="143">
        <v>1350</v>
      </c>
      <c r="S312" s="144">
        <f>C312*R312</f>
        <v>0</v>
      </c>
      <c r="T312" s="145">
        <f t="shared" si="17"/>
        <v>3.375</v>
      </c>
      <c r="U312" s="146">
        <f>T312*C312</f>
        <v>0</v>
      </c>
    </row>
    <row r="313" spans="1:21" s="51" customFormat="1" ht="16.5" x14ac:dyDescent="0.3">
      <c r="A313" s="62" t="s">
        <v>1131</v>
      </c>
      <c r="B313" s="63">
        <v>217</v>
      </c>
      <c r="C313" s="130"/>
      <c r="D313" s="64">
        <f t="array" ref="D313">_xlfn.IFS(Q313="9x9",C313/24,Q313="11x11",C313/15,Q313="Ø 12",C313/12,Q313="Ø 13",C313/12,Q313="Ø 14",C313/11,Q313="Ø 15",C313/9,Q313="Ø 17",C313/7,Q313="Ø 19",C313/6,Q313="Ø 21",C313/4,Q313="Ø 27",C313,Q313="Ø 22",C313/4,Q313="Ø 26",C313/2)</f>
        <v>0</v>
      </c>
      <c r="E313" s="65" t="s">
        <v>76</v>
      </c>
      <c r="F313" s="66"/>
      <c r="G313" s="124" t="s">
        <v>1132</v>
      </c>
      <c r="H313" s="67" t="s">
        <v>1084</v>
      </c>
      <c r="I313" s="68" t="s">
        <v>130</v>
      </c>
      <c r="J313" s="69" t="s">
        <v>323</v>
      </c>
      <c r="K313" s="69" t="s">
        <v>143</v>
      </c>
      <c r="L313" s="69" t="s">
        <v>136</v>
      </c>
      <c r="M313" s="70" t="s">
        <v>157</v>
      </c>
      <c r="N313" s="69" t="s">
        <v>1085</v>
      </c>
      <c r="O313" s="71">
        <v>6</v>
      </c>
      <c r="P313" s="72" t="s">
        <v>87</v>
      </c>
      <c r="Q313" s="70" t="s">
        <v>88</v>
      </c>
      <c r="R313" s="73">
        <v>1350</v>
      </c>
      <c r="S313" s="74">
        <f>C313*R313</f>
        <v>0</v>
      </c>
      <c r="T313" s="75">
        <f t="shared" si="17"/>
        <v>3.375</v>
      </c>
      <c r="U313" s="76">
        <f>T313*C313</f>
        <v>0</v>
      </c>
    </row>
    <row r="314" spans="1:21" s="51" customFormat="1" ht="16.5" x14ac:dyDescent="0.3">
      <c r="A314" s="131" t="s">
        <v>1133</v>
      </c>
      <c r="B314" s="132">
        <v>803</v>
      </c>
      <c r="C314" s="130"/>
      <c r="D314" s="133">
        <f t="array" ref="D314">_xlfn.IFS(Q314="9x9",C314/24,Q314="11x11",C314/15,Q314="Ø 12",C314/12,Q314="Ø 13",C314/12,Q314="Ø 14",C314/11,Q314="Ø 15",C314/9,Q314="Ø 17",C314/7,Q314="Ø 19",C314/6,Q314="Ø 21",C314/4,Q314="Ø 27",C314,Q314="Ø 22",C314/4,Q314="Ø 26",C314/2)</f>
        <v>0</v>
      </c>
      <c r="E314" s="134" t="s">
        <v>76</v>
      </c>
      <c r="F314" s="135"/>
      <c r="G314" s="136" t="s">
        <v>1134</v>
      </c>
      <c r="H314" s="137" t="s">
        <v>1084</v>
      </c>
      <c r="I314" s="138" t="s">
        <v>130</v>
      </c>
      <c r="J314" s="139" t="s">
        <v>323</v>
      </c>
      <c r="K314" s="139" t="s">
        <v>165</v>
      </c>
      <c r="L314" s="139" t="s">
        <v>136</v>
      </c>
      <c r="M314" s="140" t="s">
        <v>157</v>
      </c>
      <c r="N314" s="139" t="s">
        <v>1085</v>
      </c>
      <c r="O314" s="141">
        <v>6</v>
      </c>
      <c r="P314" s="142" t="s">
        <v>87</v>
      </c>
      <c r="Q314" s="140" t="s">
        <v>88</v>
      </c>
      <c r="R314" s="143">
        <v>1350</v>
      </c>
      <c r="S314" s="144">
        <f>C314*R314</f>
        <v>0</v>
      </c>
      <c r="T314" s="145">
        <f t="shared" si="17"/>
        <v>3.375</v>
      </c>
      <c r="U314" s="146">
        <f>T314*C314</f>
        <v>0</v>
      </c>
    </row>
    <row r="315" spans="1:21" s="51" customFormat="1" ht="16.5" x14ac:dyDescent="0.3">
      <c r="A315" s="62" t="s">
        <v>1135</v>
      </c>
      <c r="B315" s="63">
        <v>53</v>
      </c>
      <c r="C315" s="130"/>
      <c r="D315" s="64">
        <f t="array" ref="D315">_xlfn.IFS(Q315="9x9",C315/24,Q315="11x11",C315/15,Q315="Ø 12",C315/12,Q315="Ø 13",C315/12,Q315="Ø 14",C315/11,Q315="Ø 15",C315/9,Q315="Ø 17",C315/7,Q315="Ø 19",C315/6,Q315="Ø 21",C315/4,Q315="Ø 27",C315,Q315="Ø 22",C315/4,Q315="Ø 26",C315/2)</f>
        <v>0</v>
      </c>
      <c r="E315" s="65" t="s">
        <v>76</v>
      </c>
      <c r="F315" s="66"/>
      <c r="G315" s="124" t="s">
        <v>1136</v>
      </c>
      <c r="H315" s="67" t="s">
        <v>1084</v>
      </c>
      <c r="I315" s="68" t="s">
        <v>130</v>
      </c>
      <c r="J315" s="69" t="s">
        <v>323</v>
      </c>
      <c r="K315" s="69" t="s">
        <v>155</v>
      </c>
      <c r="L315" s="69" t="s">
        <v>565</v>
      </c>
      <c r="M315" s="70" t="s">
        <v>157</v>
      </c>
      <c r="N315" s="69" t="s">
        <v>1085</v>
      </c>
      <c r="O315" s="71">
        <v>6</v>
      </c>
      <c r="P315" s="72" t="s">
        <v>87</v>
      </c>
      <c r="Q315" s="70" t="s">
        <v>88</v>
      </c>
      <c r="R315" s="73">
        <v>1350</v>
      </c>
      <c r="S315" s="74">
        <f>C315*R315</f>
        <v>0</v>
      </c>
      <c r="T315" s="75">
        <f t="shared" si="17"/>
        <v>3.375</v>
      </c>
      <c r="U315" s="76">
        <f>T315*C315</f>
        <v>0</v>
      </c>
    </row>
    <row r="316" spans="1:21" s="51" customFormat="1" ht="16.5" x14ac:dyDescent="0.3">
      <c r="A316" s="131" t="s">
        <v>1137</v>
      </c>
      <c r="B316" s="132">
        <v>52</v>
      </c>
      <c r="C316" s="130"/>
      <c r="D316" s="133">
        <f t="array" ref="D316">_xlfn.IFS(Q316="9x9",C316/24,Q316="11x11",C316/15,Q316="Ø 12",C316/12,Q316="Ø 13",C316/12,Q316="Ø 14",C316/11,Q316="Ø 15",C316/9,Q316="Ø 17",C316/7,Q316="Ø 19",C316/6,Q316="Ø 21",C316/4,Q316="Ø 27",C316,Q316="Ø 22",C316/4,Q316="Ø 26",C316/2)</f>
        <v>0</v>
      </c>
      <c r="E316" s="134" t="s">
        <v>76</v>
      </c>
      <c r="F316" s="135"/>
      <c r="G316" s="136" t="s">
        <v>1138</v>
      </c>
      <c r="H316" s="137" t="s">
        <v>1084</v>
      </c>
      <c r="I316" s="138" t="s">
        <v>130</v>
      </c>
      <c r="J316" s="139" t="s">
        <v>323</v>
      </c>
      <c r="K316" s="139" t="s">
        <v>131</v>
      </c>
      <c r="L316" s="139" t="s">
        <v>169</v>
      </c>
      <c r="M316" s="140" t="s">
        <v>112</v>
      </c>
      <c r="N316" s="139" t="s">
        <v>1085</v>
      </c>
      <c r="O316" s="141">
        <v>6</v>
      </c>
      <c r="P316" s="142" t="s">
        <v>87</v>
      </c>
      <c r="Q316" s="140" t="s">
        <v>88</v>
      </c>
      <c r="R316" s="143">
        <v>1350</v>
      </c>
      <c r="S316" s="144">
        <f>C316*R316</f>
        <v>0</v>
      </c>
      <c r="T316" s="145">
        <f t="shared" si="17"/>
        <v>3.375</v>
      </c>
      <c r="U316" s="146">
        <f>T316*C316</f>
        <v>0</v>
      </c>
    </row>
    <row r="317" spans="1:21" s="51" customFormat="1" ht="16.5" x14ac:dyDescent="0.3">
      <c r="A317" s="62" t="s">
        <v>1139</v>
      </c>
      <c r="B317" s="63">
        <v>130</v>
      </c>
      <c r="C317" s="130"/>
      <c r="D317" s="64">
        <f t="array" ref="D317">_xlfn.IFS(Q317="9x9",C317/24,Q317="11x11",C317/15,Q317="Ø 12",C317/12,Q317="Ø 13",C317/12,Q317="Ø 14",C317/11,Q317="Ø 15",C317/9,Q317="Ø 17",C317/7,Q317="Ø 19",C317/6,Q317="Ø 21",C317/4,Q317="Ø 27",C317,Q317="Ø 22",C317/4,Q317="Ø 26",C317/2)</f>
        <v>0</v>
      </c>
      <c r="E317" s="65" t="s">
        <v>76</v>
      </c>
      <c r="F317" s="66"/>
      <c r="G317" s="124" t="s">
        <v>1140</v>
      </c>
      <c r="H317" s="67" t="s">
        <v>1084</v>
      </c>
      <c r="I317" s="68" t="s">
        <v>130</v>
      </c>
      <c r="J317" s="69" t="s">
        <v>323</v>
      </c>
      <c r="K317" s="69" t="s">
        <v>143</v>
      </c>
      <c r="L317" s="69" t="s">
        <v>238</v>
      </c>
      <c r="M317" s="70" t="s">
        <v>435</v>
      </c>
      <c r="N317" s="69" t="s">
        <v>1085</v>
      </c>
      <c r="O317" s="71">
        <v>6</v>
      </c>
      <c r="P317" s="72" t="s">
        <v>87</v>
      </c>
      <c r="Q317" s="70" t="s">
        <v>88</v>
      </c>
      <c r="R317" s="73">
        <v>1350</v>
      </c>
      <c r="S317" s="74">
        <f>C317*R317</f>
        <v>0</v>
      </c>
      <c r="T317" s="75">
        <f t="shared" si="17"/>
        <v>3.375</v>
      </c>
      <c r="U317" s="76">
        <f>T317*C317</f>
        <v>0</v>
      </c>
    </row>
    <row r="318" spans="1:21" s="51" customFormat="1" ht="16.5" x14ac:dyDescent="0.3">
      <c r="A318" s="131" t="s">
        <v>1141</v>
      </c>
      <c r="B318" s="132">
        <v>171</v>
      </c>
      <c r="C318" s="130"/>
      <c r="D318" s="133">
        <f t="array" ref="D318">_xlfn.IFS(Q318="9x9",C318/24,Q318="11x11",C318/15,Q318="Ø 12",C318/12,Q318="Ø 13",C318/12,Q318="Ø 14",C318/11,Q318="Ø 15",C318/9,Q318="Ø 17",C318/7,Q318="Ø 19",C318/6,Q318="Ø 21",C318/4,Q318="Ø 27",C318,Q318="Ø 22",C318/4,Q318="Ø 26",C318/2)</f>
        <v>0</v>
      </c>
      <c r="E318" s="134"/>
      <c r="F318" s="135"/>
      <c r="G318" s="136" t="s">
        <v>1142</v>
      </c>
      <c r="H318" s="137" t="s">
        <v>1084</v>
      </c>
      <c r="I318" s="138" t="s">
        <v>130</v>
      </c>
      <c r="J318" s="139" t="s">
        <v>323</v>
      </c>
      <c r="K318" s="139" t="s">
        <v>165</v>
      </c>
      <c r="L318" s="139" t="s">
        <v>169</v>
      </c>
      <c r="M318" s="140" t="s">
        <v>1123</v>
      </c>
      <c r="N318" s="139" t="s">
        <v>1085</v>
      </c>
      <c r="O318" s="141">
        <v>6</v>
      </c>
      <c r="P318" s="142" t="s">
        <v>87</v>
      </c>
      <c r="Q318" s="140" t="s">
        <v>88</v>
      </c>
      <c r="R318" s="143">
        <v>1350</v>
      </c>
      <c r="S318" s="144">
        <f>C318*R318</f>
        <v>0</v>
      </c>
      <c r="T318" s="145">
        <f t="shared" si="17"/>
        <v>3.375</v>
      </c>
      <c r="U318" s="146">
        <f>T318*C318</f>
        <v>0</v>
      </c>
    </row>
    <row r="319" spans="1:21" s="51" customFormat="1" ht="16.5" x14ac:dyDescent="0.3">
      <c r="A319" s="62" t="s">
        <v>1143</v>
      </c>
      <c r="B319" s="63">
        <v>269</v>
      </c>
      <c r="C319" s="130"/>
      <c r="D319" s="64">
        <f t="array" ref="D319">_xlfn.IFS(Q319="9x9",C319/24,Q319="11x11",C319/15,Q319="Ø 12",C319/12,Q319="Ø 13",C319/12,Q319="Ø 14",C319/11,Q319="Ø 15",C319/9,Q319="Ø 17",C319/7,Q319="Ø 19",C319/6,Q319="Ø 21",C319/4,Q319="Ø 27",C319,Q319="Ø 22",C319/4,Q319="Ø 26",C319/2)</f>
        <v>0</v>
      </c>
      <c r="E319" s="65"/>
      <c r="F319" s="66"/>
      <c r="G319" s="124" t="s">
        <v>1144</v>
      </c>
      <c r="H319" s="67" t="s">
        <v>1084</v>
      </c>
      <c r="I319" s="68" t="s">
        <v>130</v>
      </c>
      <c r="J319" s="69" t="s">
        <v>323</v>
      </c>
      <c r="K319" s="69" t="s">
        <v>165</v>
      </c>
      <c r="L319" s="69" t="s">
        <v>531</v>
      </c>
      <c r="M319" s="70" t="s">
        <v>1119</v>
      </c>
      <c r="N319" s="69" t="s">
        <v>1085</v>
      </c>
      <c r="O319" s="71">
        <v>6</v>
      </c>
      <c r="P319" s="72" t="s">
        <v>87</v>
      </c>
      <c r="Q319" s="70" t="s">
        <v>88</v>
      </c>
      <c r="R319" s="73">
        <v>1350</v>
      </c>
      <c r="S319" s="74">
        <f>C319*R319</f>
        <v>0</v>
      </c>
      <c r="T319" s="75">
        <f t="shared" si="17"/>
        <v>3.375</v>
      </c>
      <c r="U319" s="76">
        <f>T319*C319</f>
        <v>0</v>
      </c>
    </row>
    <row r="320" spans="1:21" s="51" customFormat="1" ht="16.5" x14ac:dyDescent="0.3">
      <c r="A320" s="131" t="s">
        <v>1145</v>
      </c>
      <c r="B320" s="132">
        <v>109</v>
      </c>
      <c r="C320" s="130"/>
      <c r="D320" s="133">
        <f t="array" ref="D320">_xlfn.IFS(Q320="9x9",C320/24,Q320="11x11",C320/15,Q320="Ø 12",C320/12,Q320="Ø 13",C320/12,Q320="Ø 14",C320/11,Q320="Ø 15",C320/9,Q320="Ø 17",C320/7,Q320="Ø 19",C320/6,Q320="Ø 21",C320/4,Q320="Ø 27",C320,Q320="Ø 22",C320/4,Q320="Ø 26",C320/2)</f>
        <v>0</v>
      </c>
      <c r="E320" s="134" t="s">
        <v>76</v>
      </c>
      <c r="F320" s="135"/>
      <c r="G320" s="136" t="s">
        <v>1146</v>
      </c>
      <c r="H320" s="137" t="s">
        <v>1084</v>
      </c>
      <c r="I320" s="138" t="s">
        <v>130</v>
      </c>
      <c r="J320" s="139" t="s">
        <v>323</v>
      </c>
      <c r="K320" s="139" t="s">
        <v>165</v>
      </c>
      <c r="L320" s="139" t="s">
        <v>148</v>
      </c>
      <c r="M320" s="140" t="s">
        <v>1147</v>
      </c>
      <c r="N320" s="139" t="s">
        <v>1085</v>
      </c>
      <c r="O320" s="141">
        <v>6</v>
      </c>
      <c r="P320" s="142" t="s">
        <v>87</v>
      </c>
      <c r="Q320" s="140" t="s">
        <v>88</v>
      </c>
      <c r="R320" s="143">
        <v>1350</v>
      </c>
      <c r="S320" s="144">
        <f>C320*R320</f>
        <v>0</v>
      </c>
      <c r="T320" s="145">
        <f t="shared" si="17"/>
        <v>3.375</v>
      </c>
      <c r="U320" s="146">
        <f>T320*C320</f>
        <v>0</v>
      </c>
    </row>
    <row r="321" spans="1:21" s="51" customFormat="1" ht="16.5" x14ac:dyDescent="0.3">
      <c r="A321" s="62" t="s">
        <v>1148</v>
      </c>
      <c r="B321" s="63">
        <v>222</v>
      </c>
      <c r="C321" s="130"/>
      <c r="D321" s="64">
        <f t="array" ref="D321">_xlfn.IFS(Q321="9x9",C321/24,Q321="11x11",C321/15,Q321="Ø 12",C321/12,Q321="Ø 13",C321/12,Q321="Ø 14",C321/11,Q321="Ø 15",C321/9,Q321="Ø 17",C321/7,Q321="Ø 19",C321/6,Q321="Ø 21",C321/4,Q321="Ø 27",C321,Q321="Ø 22",C321/4,Q321="Ø 26",C321/2)</f>
        <v>0</v>
      </c>
      <c r="E321" s="65" t="s">
        <v>76</v>
      </c>
      <c r="F321" s="66"/>
      <c r="G321" s="124" t="s">
        <v>1149</v>
      </c>
      <c r="H321" s="67" t="s">
        <v>1084</v>
      </c>
      <c r="I321" s="68" t="s">
        <v>130</v>
      </c>
      <c r="J321" s="69" t="s">
        <v>323</v>
      </c>
      <c r="K321" s="69" t="s">
        <v>165</v>
      </c>
      <c r="L321" s="69" t="s">
        <v>70</v>
      </c>
      <c r="M321" s="70" t="s">
        <v>112</v>
      </c>
      <c r="N321" s="69" t="s">
        <v>1085</v>
      </c>
      <c r="O321" s="71">
        <v>6</v>
      </c>
      <c r="P321" s="72" t="s">
        <v>87</v>
      </c>
      <c r="Q321" s="70" t="s">
        <v>88</v>
      </c>
      <c r="R321" s="73">
        <v>1350</v>
      </c>
      <c r="S321" s="74">
        <f>C321*R321</f>
        <v>0</v>
      </c>
      <c r="T321" s="75">
        <f t="shared" si="17"/>
        <v>3.375</v>
      </c>
      <c r="U321" s="76">
        <f>T321*C321</f>
        <v>0</v>
      </c>
    </row>
    <row r="322" spans="1:21" s="51" customFormat="1" ht="16.5" x14ac:dyDescent="0.3">
      <c r="A322" s="131" t="s">
        <v>1150</v>
      </c>
      <c r="B322" s="132">
        <v>315</v>
      </c>
      <c r="C322" s="130"/>
      <c r="D322" s="133">
        <f t="array" ref="D322">_xlfn.IFS(Q322="9x9",C322/24,Q322="11x11",C322/15,Q322="Ø 12",C322/12,Q322="Ø 13",C322/12,Q322="Ø 14",C322/11,Q322="Ø 15",C322/9,Q322="Ø 17",C322/7,Q322="Ø 19",C322/6,Q322="Ø 21",C322/4,Q322="Ø 27",C322,Q322="Ø 22",C322/4,Q322="Ø 26",C322/2)</f>
        <v>0</v>
      </c>
      <c r="E322" s="134" t="s">
        <v>76</v>
      </c>
      <c r="F322" s="135"/>
      <c r="G322" s="136" t="s">
        <v>1151</v>
      </c>
      <c r="H322" s="137" t="s">
        <v>1084</v>
      </c>
      <c r="I322" s="138" t="s">
        <v>130</v>
      </c>
      <c r="J322" s="139" t="s">
        <v>323</v>
      </c>
      <c r="K322" s="139" t="s">
        <v>165</v>
      </c>
      <c r="L322" s="139" t="s">
        <v>169</v>
      </c>
      <c r="M322" s="140" t="s">
        <v>100</v>
      </c>
      <c r="N322" s="139" t="s">
        <v>1085</v>
      </c>
      <c r="O322" s="141">
        <v>6</v>
      </c>
      <c r="P322" s="142" t="s">
        <v>87</v>
      </c>
      <c r="Q322" s="140" t="s">
        <v>88</v>
      </c>
      <c r="R322" s="143">
        <v>1350</v>
      </c>
      <c r="S322" s="144">
        <f>C322*R322</f>
        <v>0</v>
      </c>
      <c r="T322" s="145">
        <f t="shared" si="17"/>
        <v>3.375</v>
      </c>
      <c r="U322" s="146">
        <f>T322*C322</f>
        <v>0</v>
      </c>
    </row>
    <row r="323" spans="1:21" s="51" customFormat="1" ht="16.5" x14ac:dyDescent="0.3">
      <c r="A323" s="62" t="s">
        <v>1152</v>
      </c>
      <c r="B323" s="63">
        <v>56</v>
      </c>
      <c r="C323" s="130"/>
      <c r="D323" s="64">
        <f t="array" ref="D323">_xlfn.IFS(Q323="9x9",C323/24,Q323="11x11",C323/15,Q323="Ø 12",C323/12,Q323="Ø 13",C323/12,Q323="Ø 14",C323/11,Q323="Ø 15",C323/9,Q323="Ø 17",C323/7,Q323="Ø 19",C323/6,Q323="Ø 21",C323/4,Q323="Ø 27",C323,Q323="Ø 22",C323/4,Q323="Ø 26",C323/2)</f>
        <v>0</v>
      </c>
      <c r="E323" s="65" t="s">
        <v>76</v>
      </c>
      <c r="F323" s="66"/>
      <c r="G323" s="124" t="s">
        <v>1153</v>
      </c>
      <c r="H323" s="67" t="s">
        <v>1084</v>
      </c>
      <c r="I323" s="68" t="s">
        <v>67</v>
      </c>
      <c r="J323" s="69" t="s">
        <v>323</v>
      </c>
      <c r="K323" s="69" t="s">
        <v>131</v>
      </c>
      <c r="L323" s="69" t="s">
        <v>70</v>
      </c>
      <c r="M323" s="70" t="s">
        <v>1154</v>
      </c>
      <c r="N323" s="69" t="s">
        <v>1085</v>
      </c>
      <c r="O323" s="71">
        <v>6</v>
      </c>
      <c r="P323" s="72" t="s">
        <v>87</v>
      </c>
      <c r="Q323" s="70" t="s">
        <v>88</v>
      </c>
      <c r="R323" s="73">
        <v>1350</v>
      </c>
      <c r="S323" s="74">
        <f>C323*R323</f>
        <v>0</v>
      </c>
      <c r="T323" s="75">
        <f t="shared" si="17"/>
        <v>3.375</v>
      </c>
      <c r="U323" s="76">
        <f>T323*C323</f>
        <v>0</v>
      </c>
    </row>
    <row r="324" spans="1:21" s="51" customFormat="1" ht="16.5" x14ac:dyDescent="0.3">
      <c r="A324" s="131" t="s">
        <v>1155</v>
      </c>
      <c r="B324" s="132">
        <v>182</v>
      </c>
      <c r="C324" s="130"/>
      <c r="D324" s="133">
        <f t="array" ref="D324">_xlfn.IFS(Q324="9x9",C324/24,Q324="11x11",C324/15,Q324="Ø 12",C324/12,Q324="Ø 13",C324/12,Q324="Ø 14",C324/11,Q324="Ø 15",C324/9,Q324="Ø 17",C324/7,Q324="Ø 19",C324/6,Q324="Ø 21",C324/4,Q324="Ø 27",C324,Q324="Ø 22",C324/4,Q324="Ø 26",C324/2)</f>
        <v>0</v>
      </c>
      <c r="E324" s="134" t="s">
        <v>76</v>
      </c>
      <c r="F324" s="135"/>
      <c r="G324" s="136" t="s">
        <v>1156</v>
      </c>
      <c r="H324" s="137" t="s">
        <v>1084</v>
      </c>
      <c r="I324" s="138" t="s">
        <v>130</v>
      </c>
      <c r="J324" s="139" t="s">
        <v>323</v>
      </c>
      <c r="K324" s="139" t="s">
        <v>131</v>
      </c>
      <c r="L324" s="139" t="s">
        <v>531</v>
      </c>
      <c r="M324" s="140" t="s">
        <v>1157</v>
      </c>
      <c r="N324" s="139" t="s">
        <v>1085</v>
      </c>
      <c r="O324" s="141">
        <v>6</v>
      </c>
      <c r="P324" s="142" t="s">
        <v>87</v>
      </c>
      <c r="Q324" s="140" t="s">
        <v>88</v>
      </c>
      <c r="R324" s="143">
        <v>1350</v>
      </c>
      <c r="S324" s="144">
        <f>C324*R324</f>
        <v>0</v>
      </c>
      <c r="T324" s="145">
        <f t="shared" si="17"/>
        <v>3.375</v>
      </c>
      <c r="U324" s="146">
        <f>T324*C324</f>
        <v>0</v>
      </c>
    </row>
    <row r="325" spans="1:21" s="51" customFormat="1" ht="16.5" x14ac:dyDescent="0.3">
      <c r="A325" s="62" t="s">
        <v>1158</v>
      </c>
      <c r="B325" s="63">
        <v>158</v>
      </c>
      <c r="C325" s="130"/>
      <c r="D325" s="64">
        <f t="array" ref="D325">_xlfn.IFS(Q325="9x9",C325/24,Q325="11x11",C325/15,Q325="Ø 12",C325/12,Q325="Ø 13",C325/12,Q325="Ø 14",C325/11,Q325="Ø 15",C325/9,Q325="Ø 17",C325/7,Q325="Ø 19",C325/6,Q325="Ø 21",C325/4,Q325="Ø 27",C325,Q325="Ø 22",C325/4,Q325="Ø 26",C325/2)</f>
        <v>0</v>
      </c>
      <c r="E325" s="65" t="s">
        <v>76</v>
      </c>
      <c r="F325" s="66"/>
      <c r="G325" s="124" t="s">
        <v>1159</v>
      </c>
      <c r="H325" s="67" t="s">
        <v>1084</v>
      </c>
      <c r="I325" s="68" t="s">
        <v>67</v>
      </c>
      <c r="J325" s="69" t="s">
        <v>323</v>
      </c>
      <c r="K325" s="69" t="s">
        <v>143</v>
      </c>
      <c r="L325" s="69" t="s">
        <v>70</v>
      </c>
      <c r="M325" s="70" t="s">
        <v>257</v>
      </c>
      <c r="N325" s="69" t="s">
        <v>1085</v>
      </c>
      <c r="O325" s="71">
        <v>6</v>
      </c>
      <c r="P325" s="72" t="s">
        <v>87</v>
      </c>
      <c r="Q325" s="70" t="s">
        <v>88</v>
      </c>
      <c r="R325" s="73">
        <v>1350</v>
      </c>
      <c r="S325" s="74">
        <f>C325*R325</f>
        <v>0</v>
      </c>
      <c r="T325" s="75">
        <f t="shared" ref="T325:T337" si="18">R325/400</f>
        <v>3.375</v>
      </c>
      <c r="U325" s="76">
        <f>T325*C325</f>
        <v>0</v>
      </c>
    </row>
    <row r="326" spans="1:21" s="51" customFormat="1" ht="16.5" x14ac:dyDescent="0.3">
      <c r="A326" s="131" t="s">
        <v>1160</v>
      </c>
      <c r="B326" s="132">
        <v>183</v>
      </c>
      <c r="C326" s="130"/>
      <c r="D326" s="133">
        <f t="array" ref="D326">_xlfn.IFS(Q326="9x9",C326/24,Q326="11x11",C326/15,Q326="Ø 12",C326/12,Q326="Ø 13",C326/12,Q326="Ø 14",C326/11,Q326="Ø 15",C326/9,Q326="Ø 17",C326/7,Q326="Ø 19",C326/6,Q326="Ø 21",C326/4,Q326="Ø 27",C326,Q326="Ø 22",C326/4,Q326="Ø 26",C326/2)</f>
        <v>0</v>
      </c>
      <c r="E326" s="134" t="s">
        <v>76</v>
      </c>
      <c r="F326" s="135"/>
      <c r="G326" s="136" t="s">
        <v>1161</v>
      </c>
      <c r="H326" s="137" t="s">
        <v>1084</v>
      </c>
      <c r="I326" s="138" t="s">
        <v>67</v>
      </c>
      <c r="J326" s="139" t="s">
        <v>323</v>
      </c>
      <c r="K326" s="139" t="s">
        <v>95</v>
      </c>
      <c r="L326" s="139" t="s">
        <v>70</v>
      </c>
      <c r="M326" s="140" t="s">
        <v>254</v>
      </c>
      <c r="N326" s="139" t="s">
        <v>1085</v>
      </c>
      <c r="O326" s="141">
        <v>6</v>
      </c>
      <c r="P326" s="142" t="s">
        <v>87</v>
      </c>
      <c r="Q326" s="140" t="s">
        <v>88</v>
      </c>
      <c r="R326" s="143">
        <v>1350</v>
      </c>
      <c r="S326" s="144">
        <f>C326*R326</f>
        <v>0</v>
      </c>
      <c r="T326" s="145">
        <f t="shared" si="18"/>
        <v>3.375</v>
      </c>
      <c r="U326" s="146">
        <f>T326*C326</f>
        <v>0</v>
      </c>
    </row>
    <row r="327" spans="1:21" s="51" customFormat="1" ht="16.5" x14ac:dyDescent="0.3">
      <c r="A327" s="62" t="s">
        <v>1162</v>
      </c>
      <c r="B327" s="63">
        <v>73</v>
      </c>
      <c r="C327" s="130"/>
      <c r="D327" s="64">
        <f t="array" ref="D327">_xlfn.IFS(Q327="9x9",C327/24,Q327="11x11",C327/15,Q327="Ø 12",C327/12,Q327="Ø 13",C327/12,Q327="Ø 14",C327/11,Q327="Ø 15",C327/9,Q327="Ø 17",C327/7,Q327="Ø 19",C327/6,Q327="Ø 21",C327/4,Q327="Ø 27",C327,Q327="Ø 22",C327/4,Q327="Ø 26",C327/2)</f>
        <v>0</v>
      </c>
      <c r="E327" s="65" t="s">
        <v>76</v>
      </c>
      <c r="F327" s="66"/>
      <c r="G327" s="124" t="s">
        <v>1163</v>
      </c>
      <c r="H327" s="67" t="s">
        <v>1084</v>
      </c>
      <c r="I327" s="68" t="s">
        <v>67</v>
      </c>
      <c r="J327" s="69" t="s">
        <v>323</v>
      </c>
      <c r="K327" s="69" t="s">
        <v>143</v>
      </c>
      <c r="L327" s="69" t="s">
        <v>136</v>
      </c>
      <c r="M327" s="70" t="s">
        <v>1157</v>
      </c>
      <c r="N327" s="69" t="s">
        <v>1085</v>
      </c>
      <c r="O327" s="71">
        <v>6</v>
      </c>
      <c r="P327" s="72" t="s">
        <v>87</v>
      </c>
      <c r="Q327" s="70" t="s">
        <v>88</v>
      </c>
      <c r="R327" s="73">
        <v>1350</v>
      </c>
      <c r="S327" s="74">
        <f>C327*R327</f>
        <v>0</v>
      </c>
      <c r="T327" s="75">
        <f t="shared" si="18"/>
        <v>3.375</v>
      </c>
      <c r="U327" s="76">
        <f>T327*C327</f>
        <v>0</v>
      </c>
    </row>
    <row r="328" spans="1:21" s="51" customFormat="1" ht="16.5" x14ac:dyDescent="0.3">
      <c r="A328" s="131" t="s">
        <v>1164</v>
      </c>
      <c r="B328" s="132">
        <v>103</v>
      </c>
      <c r="C328" s="130"/>
      <c r="D328" s="133">
        <f t="array" ref="D328">_xlfn.IFS(Q328="9x9",C328/24,Q328="11x11",C328/15,Q328="Ø 12",C328/12,Q328="Ø 13",C328/12,Q328="Ø 14",C328/11,Q328="Ø 15",C328/9,Q328="Ø 17",C328/7,Q328="Ø 19",C328/6,Q328="Ø 21",C328/4,Q328="Ø 27",C328,Q328="Ø 22",C328/4,Q328="Ø 26",C328/2)</f>
        <v>0</v>
      </c>
      <c r="E328" s="134" t="s">
        <v>113</v>
      </c>
      <c r="F328" s="135"/>
      <c r="G328" s="136" t="s">
        <v>1165</v>
      </c>
      <c r="H328" s="137" t="s">
        <v>1166</v>
      </c>
      <c r="I328" s="138" t="s">
        <v>118</v>
      </c>
      <c r="J328" s="139" t="s">
        <v>323</v>
      </c>
      <c r="K328" s="139" t="s">
        <v>95</v>
      </c>
      <c r="L328" s="139" t="s">
        <v>136</v>
      </c>
      <c r="M328" s="140" t="s">
        <v>117</v>
      </c>
      <c r="N328" s="139" t="s">
        <v>1085</v>
      </c>
      <c r="O328" s="141">
        <v>6</v>
      </c>
      <c r="P328" s="142" t="s">
        <v>87</v>
      </c>
      <c r="Q328" s="140" t="s">
        <v>91</v>
      </c>
      <c r="R328" s="143">
        <v>620</v>
      </c>
      <c r="S328" s="144">
        <f>C328*R328</f>
        <v>0</v>
      </c>
      <c r="T328" s="145">
        <f t="shared" si="18"/>
        <v>1.55</v>
      </c>
      <c r="U328" s="146">
        <f>T328*C328</f>
        <v>0</v>
      </c>
    </row>
    <row r="329" spans="1:21" s="51" customFormat="1" ht="16.5" x14ac:dyDescent="0.3">
      <c r="A329" s="62" t="s">
        <v>1167</v>
      </c>
      <c r="B329" s="63">
        <v>358</v>
      </c>
      <c r="C329" s="130"/>
      <c r="D329" s="64">
        <f t="array" ref="D329">_xlfn.IFS(Q329="9x9",C329/24,Q329="11x11",C329/15,Q329="Ø 12",C329/12,Q329="Ø 13",C329/12,Q329="Ø 14",C329/11,Q329="Ø 15",C329/9,Q329="Ø 17",C329/7,Q329="Ø 19",C329/6,Q329="Ø 21",C329/4,Q329="Ø 27",C329,Q329="Ø 22",C329/4,Q329="Ø 26",C329/2)</f>
        <v>0</v>
      </c>
      <c r="E329" s="65" t="s">
        <v>113</v>
      </c>
      <c r="F329" s="66"/>
      <c r="G329" s="124" t="s">
        <v>1165</v>
      </c>
      <c r="H329" s="67" t="s">
        <v>1166</v>
      </c>
      <c r="I329" s="68" t="s">
        <v>118</v>
      </c>
      <c r="J329" s="69" t="s">
        <v>323</v>
      </c>
      <c r="K329" s="69" t="s">
        <v>95</v>
      </c>
      <c r="L329" s="69" t="s">
        <v>136</v>
      </c>
      <c r="M329" s="70" t="s">
        <v>117</v>
      </c>
      <c r="N329" s="69" t="s">
        <v>1085</v>
      </c>
      <c r="O329" s="71">
        <v>6</v>
      </c>
      <c r="P329" s="72" t="s">
        <v>87</v>
      </c>
      <c r="Q329" s="70" t="s">
        <v>88</v>
      </c>
      <c r="R329" s="73">
        <v>840</v>
      </c>
      <c r="S329" s="74">
        <f>C329*R329</f>
        <v>0</v>
      </c>
      <c r="T329" s="75">
        <f t="shared" si="18"/>
        <v>2.1</v>
      </c>
      <c r="U329" s="76">
        <f>T329*C329</f>
        <v>0</v>
      </c>
    </row>
    <row r="330" spans="1:21" s="51" customFormat="1" ht="16.5" x14ac:dyDescent="0.3">
      <c r="A330" s="131" t="s">
        <v>1169</v>
      </c>
      <c r="B330" s="132">
        <v>366</v>
      </c>
      <c r="C330" s="130"/>
      <c r="D330" s="133">
        <f t="array" ref="D330">_xlfn.IFS(Q330="9x9",C330/24,Q330="11x11",C330/15,Q330="Ø 12",C330/12,Q330="Ø 13",C330/12,Q330="Ø 14",C330/11,Q330="Ø 15",C330/9,Q330="Ø 17",C330/7,Q330="Ø 19",C330/6,Q330="Ø 21",C330/4,Q330="Ø 27",C330,Q330="Ø 22",C330/4,Q330="Ø 26",C330/2)</f>
        <v>0</v>
      </c>
      <c r="E330" s="134"/>
      <c r="F330" s="135"/>
      <c r="G330" s="136" t="s">
        <v>1170</v>
      </c>
      <c r="H330" s="137" t="s">
        <v>1168</v>
      </c>
      <c r="I330" s="138" t="s">
        <v>173</v>
      </c>
      <c r="J330" s="139" t="s">
        <v>323</v>
      </c>
      <c r="K330" s="139" t="s">
        <v>165</v>
      </c>
      <c r="L330" s="139" t="s">
        <v>148</v>
      </c>
      <c r="M330" s="140" t="s">
        <v>254</v>
      </c>
      <c r="N330" s="139" t="s">
        <v>1085</v>
      </c>
      <c r="O330" s="141">
        <v>6</v>
      </c>
      <c r="P330" s="142" t="s">
        <v>87</v>
      </c>
      <c r="Q330" s="140" t="s">
        <v>151</v>
      </c>
      <c r="R330" s="143">
        <v>420</v>
      </c>
      <c r="S330" s="144">
        <f>C330*R330</f>
        <v>0</v>
      </c>
      <c r="T330" s="145">
        <f t="shared" si="18"/>
        <v>1.05</v>
      </c>
      <c r="U330" s="146">
        <f>T330*C330</f>
        <v>0</v>
      </c>
    </row>
    <row r="331" spans="1:21" s="51" customFormat="1" ht="16.5" x14ac:dyDescent="0.3">
      <c r="A331" s="62" t="s">
        <v>1171</v>
      </c>
      <c r="B331" s="63">
        <v>259</v>
      </c>
      <c r="C331" s="130"/>
      <c r="D331" s="64">
        <f t="array" ref="D331">_xlfn.IFS(Q331="9x9",C331/24,Q331="11x11",C331/15,Q331="Ø 12",C331/12,Q331="Ø 13",C331/12,Q331="Ø 14",C331/11,Q331="Ø 15",C331/9,Q331="Ø 17",C331/7,Q331="Ø 19",C331/6,Q331="Ø 21",C331/4,Q331="Ø 27",C331,Q331="Ø 22",C331/4,Q331="Ø 26",C331/2)</f>
        <v>0</v>
      </c>
      <c r="E331" s="65" t="s">
        <v>76</v>
      </c>
      <c r="F331" s="66"/>
      <c r="G331" s="124" t="s">
        <v>1172</v>
      </c>
      <c r="H331" s="67" t="s">
        <v>1173</v>
      </c>
      <c r="I331" s="68" t="s">
        <v>130</v>
      </c>
      <c r="J331" s="69" t="s">
        <v>323</v>
      </c>
      <c r="K331" s="69" t="s">
        <v>131</v>
      </c>
      <c r="L331" s="69" t="s">
        <v>169</v>
      </c>
      <c r="M331" s="70" t="s">
        <v>110</v>
      </c>
      <c r="N331" s="69" t="s">
        <v>1085</v>
      </c>
      <c r="O331" s="71">
        <v>6</v>
      </c>
      <c r="P331" s="72" t="s">
        <v>87</v>
      </c>
      <c r="Q331" s="70" t="s">
        <v>88</v>
      </c>
      <c r="R331" s="73">
        <v>1350</v>
      </c>
      <c r="S331" s="74">
        <f>C331*R331</f>
        <v>0</v>
      </c>
      <c r="T331" s="75">
        <f t="shared" si="18"/>
        <v>3.375</v>
      </c>
      <c r="U331" s="76">
        <f>T331*C331</f>
        <v>0</v>
      </c>
    </row>
    <row r="332" spans="1:21" s="51" customFormat="1" ht="16.5" x14ac:dyDescent="0.3">
      <c r="A332" s="131" t="s">
        <v>1175</v>
      </c>
      <c r="B332" s="132">
        <v>232</v>
      </c>
      <c r="C332" s="130"/>
      <c r="D332" s="133">
        <f t="array" ref="D332">_xlfn.IFS(Q332="9x9",C332/24,Q332="11x11",C332/15,Q332="Ø 12",C332/12,Q332="Ø 13",C332/12,Q332="Ø 14",C332/11,Q332="Ø 15",C332/9,Q332="Ø 17",C332/7,Q332="Ø 19",C332/6,Q332="Ø 21",C332/4,Q332="Ø 27",C332,Q332="Ø 22",C332/4,Q332="Ø 26",C332/2)</f>
        <v>0</v>
      </c>
      <c r="E332" s="134" t="s">
        <v>76</v>
      </c>
      <c r="F332" s="135"/>
      <c r="G332" s="136" t="s">
        <v>1176</v>
      </c>
      <c r="H332" s="137" t="s">
        <v>1173</v>
      </c>
      <c r="I332" s="138" t="s">
        <v>130</v>
      </c>
      <c r="J332" s="139" t="s">
        <v>323</v>
      </c>
      <c r="K332" s="139" t="s">
        <v>131</v>
      </c>
      <c r="L332" s="139" t="s">
        <v>169</v>
      </c>
      <c r="M332" s="140" t="s">
        <v>1177</v>
      </c>
      <c r="N332" s="139" t="s">
        <v>1085</v>
      </c>
      <c r="O332" s="141">
        <v>6</v>
      </c>
      <c r="P332" s="142" t="s">
        <v>87</v>
      </c>
      <c r="Q332" s="140" t="s">
        <v>88</v>
      </c>
      <c r="R332" s="143">
        <v>1350</v>
      </c>
      <c r="S332" s="144">
        <f>C332*R332</f>
        <v>0</v>
      </c>
      <c r="T332" s="145">
        <f t="shared" si="18"/>
        <v>3.375</v>
      </c>
      <c r="U332" s="146">
        <f>T332*C332</f>
        <v>0</v>
      </c>
    </row>
    <row r="333" spans="1:21" s="51" customFormat="1" ht="16.5" x14ac:dyDescent="0.3">
      <c r="A333" s="62" t="s">
        <v>1178</v>
      </c>
      <c r="B333" s="63">
        <v>329</v>
      </c>
      <c r="C333" s="130"/>
      <c r="D333" s="64">
        <f t="array" ref="D333">_xlfn.IFS(Q333="9x9",C333/24,Q333="11x11",C333/15,Q333="Ø 12",C333/12,Q333="Ø 13",C333/12,Q333="Ø 14",C333/11,Q333="Ø 15",C333/9,Q333="Ø 17",C333/7,Q333="Ø 19",C333/6,Q333="Ø 21",C333/4,Q333="Ø 27",C333,Q333="Ø 22",C333/4,Q333="Ø 26",C333/2)</f>
        <v>0</v>
      </c>
      <c r="E333" s="65" t="s">
        <v>76</v>
      </c>
      <c r="F333" s="66"/>
      <c r="G333" s="124" t="s">
        <v>1179</v>
      </c>
      <c r="H333" s="67" t="s">
        <v>1173</v>
      </c>
      <c r="I333" s="68" t="s">
        <v>67</v>
      </c>
      <c r="J333" s="69" t="s">
        <v>323</v>
      </c>
      <c r="K333" s="69" t="s">
        <v>131</v>
      </c>
      <c r="L333" s="69" t="s">
        <v>70</v>
      </c>
      <c r="M333" s="70" t="s">
        <v>1154</v>
      </c>
      <c r="N333" s="69" t="s">
        <v>1085</v>
      </c>
      <c r="O333" s="71">
        <v>6</v>
      </c>
      <c r="P333" s="72" t="s">
        <v>87</v>
      </c>
      <c r="Q333" s="70" t="s">
        <v>88</v>
      </c>
      <c r="R333" s="73">
        <v>1350</v>
      </c>
      <c r="S333" s="74">
        <f>C333*R333</f>
        <v>0</v>
      </c>
      <c r="T333" s="75">
        <f t="shared" si="18"/>
        <v>3.375</v>
      </c>
      <c r="U333" s="76">
        <f>T333*C333</f>
        <v>0</v>
      </c>
    </row>
    <row r="334" spans="1:21" s="51" customFormat="1" ht="16.5" x14ac:dyDescent="0.3">
      <c r="A334" s="131" t="s">
        <v>1180</v>
      </c>
      <c r="B334" s="132">
        <v>139</v>
      </c>
      <c r="C334" s="130"/>
      <c r="D334" s="133">
        <f t="array" ref="D334">_xlfn.IFS(Q334="9x9",C334/24,Q334="11x11",C334/15,Q334="Ø 12",C334/12,Q334="Ø 13",C334/12,Q334="Ø 14",C334/11,Q334="Ø 15",C334/9,Q334="Ø 17",C334/7,Q334="Ø 19",C334/6,Q334="Ø 21",C334/4,Q334="Ø 27",C334,Q334="Ø 22",C334/4,Q334="Ø 26",C334/2)</f>
        <v>0</v>
      </c>
      <c r="E334" s="134" t="s">
        <v>76</v>
      </c>
      <c r="F334" s="135"/>
      <c r="G334" s="136" t="s">
        <v>1181</v>
      </c>
      <c r="H334" s="137" t="s">
        <v>1173</v>
      </c>
      <c r="I334" s="138" t="s">
        <v>67</v>
      </c>
      <c r="J334" s="139" t="s">
        <v>323</v>
      </c>
      <c r="K334" s="139" t="s">
        <v>95</v>
      </c>
      <c r="L334" s="139" t="s">
        <v>1174</v>
      </c>
      <c r="M334" s="140" t="s">
        <v>1157</v>
      </c>
      <c r="N334" s="139" t="s">
        <v>1085</v>
      </c>
      <c r="O334" s="141">
        <v>6</v>
      </c>
      <c r="P334" s="142" t="s">
        <v>87</v>
      </c>
      <c r="Q334" s="140" t="s">
        <v>88</v>
      </c>
      <c r="R334" s="143">
        <v>1350</v>
      </c>
      <c r="S334" s="144">
        <f>C334*R334</f>
        <v>0</v>
      </c>
      <c r="T334" s="145">
        <f t="shared" si="18"/>
        <v>3.375</v>
      </c>
      <c r="U334" s="146">
        <f>T334*C334</f>
        <v>0</v>
      </c>
    </row>
    <row r="335" spans="1:21" s="51" customFormat="1" ht="16.5" x14ac:dyDescent="0.3">
      <c r="A335" s="62" t="s">
        <v>1182</v>
      </c>
      <c r="B335" s="63">
        <v>50</v>
      </c>
      <c r="C335" s="130"/>
      <c r="D335" s="64">
        <f t="array" ref="D335">_xlfn.IFS(Q335="9x9",C335/24,Q335="11x11",C335/15,Q335="Ø 12",C335/12,Q335="Ø 13",C335/12,Q335="Ø 14",C335/11,Q335="Ø 15",C335/9,Q335="Ø 17",C335/7,Q335="Ø 19",C335/6,Q335="Ø 21",C335/4,Q335="Ø 27",C335,Q335="Ø 22",C335/4,Q335="Ø 26",C335/2)</f>
        <v>0</v>
      </c>
      <c r="E335" s="65" t="s">
        <v>76</v>
      </c>
      <c r="F335" s="66"/>
      <c r="G335" s="124" t="s">
        <v>1183</v>
      </c>
      <c r="H335" s="67" t="s">
        <v>1184</v>
      </c>
      <c r="I335" s="68" t="s">
        <v>130</v>
      </c>
      <c r="J335" s="69" t="s">
        <v>323</v>
      </c>
      <c r="K335" s="69" t="s">
        <v>194</v>
      </c>
      <c r="L335" s="69" t="s">
        <v>188</v>
      </c>
      <c r="M335" s="70" t="s">
        <v>159</v>
      </c>
      <c r="N335" s="69" t="s">
        <v>1185</v>
      </c>
      <c r="O335" s="71">
        <v>3</v>
      </c>
      <c r="P335" s="72" t="s">
        <v>117</v>
      </c>
      <c r="Q335" s="70" t="s">
        <v>74</v>
      </c>
      <c r="R335" s="73">
        <v>1620</v>
      </c>
      <c r="S335" s="74">
        <f>C335*R335</f>
        <v>0</v>
      </c>
      <c r="T335" s="75">
        <f t="shared" si="18"/>
        <v>4.05</v>
      </c>
      <c r="U335" s="76">
        <f>T335*C335</f>
        <v>0</v>
      </c>
    </row>
    <row r="336" spans="1:21" s="51" customFormat="1" ht="16.5" x14ac:dyDescent="0.3">
      <c r="A336" s="131" t="s">
        <v>1186</v>
      </c>
      <c r="B336" s="132">
        <v>248</v>
      </c>
      <c r="C336" s="130"/>
      <c r="D336" s="133">
        <f t="array" ref="D336">_xlfn.IFS(Q336="9x9",C336/24,Q336="11x11",C336/15,Q336="Ø 12",C336/12,Q336="Ø 13",C336/12,Q336="Ø 14",C336/11,Q336="Ø 15",C336/9,Q336="Ø 17",C336/7,Q336="Ø 19",C336/6,Q336="Ø 21",C336/4,Q336="Ø 27",C336,Q336="Ø 22",C336/4,Q336="Ø 26",C336/2)</f>
        <v>0</v>
      </c>
      <c r="E336" s="134" t="s">
        <v>76</v>
      </c>
      <c r="F336" s="135"/>
      <c r="G336" s="136" t="s">
        <v>1187</v>
      </c>
      <c r="H336" s="137" t="s">
        <v>1184</v>
      </c>
      <c r="I336" s="138" t="s">
        <v>130</v>
      </c>
      <c r="J336" s="139" t="s">
        <v>323</v>
      </c>
      <c r="K336" s="139" t="s">
        <v>194</v>
      </c>
      <c r="L336" s="139" t="s">
        <v>188</v>
      </c>
      <c r="M336" s="140" t="s">
        <v>260</v>
      </c>
      <c r="N336" s="139" t="s">
        <v>1185</v>
      </c>
      <c r="O336" s="141">
        <v>12</v>
      </c>
      <c r="P336" s="142" t="s">
        <v>150</v>
      </c>
      <c r="Q336" s="140" t="s">
        <v>74</v>
      </c>
      <c r="R336" s="143">
        <v>970</v>
      </c>
      <c r="S336" s="144">
        <f>C336*R336</f>
        <v>0</v>
      </c>
      <c r="T336" s="145">
        <f t="shared" si="18"/>
        <v>2.4249999999999998</v>
      </c>
      <c r="U336" s="146">
        <f>T336*C336</f>
        <v>0</v>
      </c>
    </row>
    <row r="337" spans="1:21" s="51" customFormat="1" ht="16.5" x14ac:dyDescent="0.3">
      <c r="A337" s="62" t="s">
        <v>1188</v>
      </c>
      <c r="B337" s="63">
        <v>226</v>
      </c>
      <c r="C337" s="130"/>
      <c r="D337" s="64">
        <f t="array" ref="D337">_xlfn.IFS(Q337="9x9",C337/24,Q337="11x11",C337/15,Q337="Ø 12",C337/12,Q337="Ø 13",C337/12,Q337="Ø 14",C337/11,Q337="Ø 15",C337/9,Q337="Ø 17",C337/7,Q337="Ø 19",C337/6,Q337="Ø 21",C337/4,Q337="Ø 27",C337,Q337="Ø 22",C337/4,Q337="Ø 26",C337/2)</f>
        <v>0</v>
      </c>
      <c r="E337" s="65"/>
      <c r="F337" s="66"/>
      <c r="G337" s="124" t="s">
        <v>1189</v>
      </c>
      <c r="H337" s="67" t="s">
        <v>1184</v>
      </c>
      <c r="I337" s="68" t="s">
        <v>130</v>
      </c>
      <c r="J337" s="69" t="s">
        <v>323</v>
      </c>
      <c r="K337" s="69" t="s">
        <v>1190</v>
      </c>
      <c r="L337" s="69" t="s">
        <v>136</v>
      </c>
      <c r="M337" s="70" t="s">
        <v>159</v>
      </c>
      <c r="N337" s="69" t="s">
        <v>1185</v>
      </c>
      <c r="O337" s="71">
        <v>3</v>
      </c>
      <c r="P337" s="72" t="s">
        <v>117</v>
      </c>
      <c r="Q337" s="70" t="s">
        <v>74</v>
      </c>
      <c r="R337" s="73">
        <v>970</v>
      </c>
      <c r="S337" s="74">
        <f>C337*R337</f>
        <v>0</v>
      </c>
      <c r="T337" s="75">
        <f t="shared" si="18"/>
        <v>2.4249999999999998</v>
      </c>
      <c r="U337" s="76">
        <f>T337*C337</f>
        <v>0</v>
      </c>
    </row>
    <row r="338" spans="1:21" s="51" customFormat="1" ht="16.5" x14ac:dyDescent="0.3">
      <c r="A338" s="131" t="s">
        <v>1192</v>
      </c>
      <c r="B338" s="132">
        <v>84</v>
      </c>
      <c r="C338" s="130"/>
      <c r="D338" s="133">
        <f t="array" ref="D338">_xlfn.IFS(Q338="9x9",C338/24,Q338="11x11",C338/15,Q338="Ø 12",C338/12,Q338="Ø 13",C338/12,Q338="Ø 14",C338/11,Q338="Ø 15",C338/9,Q338="Ø 17",C338/7,Q338="Ø 19",C338/6,Q338="Ø 21",C338/4,Q338="Ø 27",C338,Q338="Ø 22",C338/4,Q338="Ø 26",C338/2)</f>
        <v>0</v>
      </c>
      <c r="E338" s="134" t="s">
        <v>76</v>
      </c>
      <c r="F338" s="135"/>
      <c r="G338" s="136" t="s">
        <v>1193</v>
      </c>
      <c r="H338" s="137" t="s">
        <v>1184</v>
      </c>
      <c r="I338" s="138" t="s">
        <v>130</v>
      </c>
      <c r="J338" s="139" t="s">
        <v>323</v>
      </c>
      <c r="K338" s="139" t="s">
        <v>194</v>
      </c>
      <c r="L338" s="139" t="s">
        <v>136</v>
      </c>
      <c r="M338" s="140" t="s">
        <v>1194</v>
      </c>
      <c r="N338" s="139" t="s">
        <v>1185</v>
      </c>
      <c r="O338" s="141">
        <v>3</v>
      </c>
      <c r="P338" s="142" t="s">
        <v>108</v>
      </c>
      <c r="Q338" s="140" t="s">
        <v>74</v>
      </c>
      <c r="R338" s="143">
        <v>1620</v>
      </c>
      <c r="S338" s="144">
        <f>C338*R338</f>
        <v>0</v>
      </c>
      <c r="T338" s="145">
        <f t="shared" ref="T338:T344" si="19">R338/400</f>
        <v>4.05</v>
      </c>
      <c r="U338" s="146">
        <f>T338*C338</f>
        <v>0</v>
      </c>
    </row>
    <row r="339" spans="1:21" s="51" customFormat="1" ht="16.5" x14ac:dyDescent="0.3">
      <c r="A339" s="62" t="s">
        <v>1195</v>
      </c>
      <c r="B339" s="63">
        <v>83</v>
      </c>
      <c r="C339" s="130"/>
      <c r="D339" s="64">
        <f t="array" ref="D339">_xlfn.IFS(Q339="9x9",C339/24,Q339="11x11",C339/15,Q339="Ø 12",C339/12,Q339="Ø 13",C339/12,Q339="Ø 14",C339/11,Q339="Ø 15",C339/9,Q339="Ø 17",C339/7,Q339="Ø 19",C339/6,Q339="Ø 21",C339/4,Q339="Ø 27",C339,Q339="Ø 22",C339/4,Q339="Ø 26",C339/2)</f>
        <v>0</v>
      </c>
      <c r="E339" s="65" t="s">
        <v>76</v>
      </c>
      <c r="F339" s="66"/>
      <c r="G339" s="124" t="s">
        <v>1196</v>
      </c>
      <c r="H339" s="67" t="s">
        <v>1184</v>
      </c>
      <c r="I339" s="68" t="s">
        <v>130</v>
      </c>
      <c r="J339" s="69" t="s">
        <v>323</v>
      </c>
      <c r="K339" s="69" t="s">
        <v>1191</v>
      </c>
      <c r="L339" s="69" t="s">
        <v>136</v>
      </c>
      <c r="M339" s="70" t="s">
        <v>1197</v>
      </c>
      <c r="N339" s="69" t="s">
        <v>1185</v>
      </c>
      <c r="O339" s="71">
        <v>3</v>
      </c>
      <c r="P339" s="72" t="s">
        <v>117</v>
      </c>
      <c r="Q339" s="70" t="s">
        <v>101</v>
      </c>
      <c r="R339" s="73">
        <v>1180</v>
      </c>
      <c r="S339" s="74">
        <f>C339*R339</f>
        <v>0</v>
      </c>
      <c r="T339" s="75">
        <f t="shared" si="19"/>
        <v>2.95</v>
      </c>
      <c r="U339" s="76">
        <f>T339*C339</f>
        <v>0</v>
      </c>
    </row>
    <row r="340" spans="1:21" s="51" customFormat="1" ht="16.5" x14ac:dyDescent="0.3">
      <c r="A340" s="131" t="s">
        <v>1198</v>
      </c>
      <c r="B340" s="132">
        <v>62</v>
      </c>
      <c r="C340" s="130"/>
      <c r="D340" s="133">
        <f t="array" ref="D340">_xlfn.IFS(Q340="9x9",C340/24,Q340="11x11",C340/15,Q340="Ø 12",C340/12,Q340="Ø 13",C340/12,Q340="Ø 14",C340/11,Q340="Ø 15",C340/9,Q340="Ø 17",C340/7,Q340="Ø 19",C340/6,Q340="Ø 21",C340/4,Q340="Ø 27",C340,Q340="Ø 22",C340/4,Q340="Ø 26",C340/2)</f>
        <v>0</v>
      </c>
      <c r="E340" s="134" t="s">
        <v>76</v>
      </c>
      <c r="F340" s="135"/>
      <c r="G340" s="136" t="s">
        <v>1199</v>
      </c>
      <c r="H340" s="137" t="s">
        <v>1184</v>
      </c>
      <c r="I340" s="138" t="s">
        <v>130</v>
      </c>
      <c r="J340" s="139" t="s">
        <v>323</v>
      </c>
      <c r="K340" s="139" t="s">
        <v>194</v>
      </c>
      <c r="L340" s="139" t="s">
        <v>136</v>
      </c>
      <c r="M340" s="140" t="s">
        <v>1197</v>
      </c>
      <c r="N340" s="139" t="s">
        <v>1185</v>
      </c>
      <c r="O340" s="141">
        <v>3</v>
      </c>
      <c r="P340" s="142" t="s">
        <v>117</v>
      </c>
      <c r="Q340" s="140" t="s">
        <v>74</v>
      </c>
      <c r="R340" s="143">
        <v>1350</v>
      </c>
      <c r="S340" s="144">
        <f>C340*R340</f>
        <v>0</v>
      </c>
      <c r="T340" s="145">
        <f t="shared" si="19"/>
        <v>3.375</v>
      </c>
      <c r="U340" s="146">
        <f>T340*C340</f>
        <v>0</v>
      </c>
    </row>
    <row r="341" spans="1:21" s="51" customFormat="1" ht="16.5" x14ac:dyDescent="0.3">
      <c r="A341" s="62" t="s">
        <v>1200</v>
      </c>
      <c r="B341" s="63">
        <v>92</v>
      </c>
      <c r="C341" s="130"/>
      <c r="D341" s="64">
        <f t="array" ref="D341">_xlfn.IFS(Q341="9x9",C341/24,Q341="11x11",C341/15,Q341="Ø 12",C341/12,Q341="Ø 13",C341/12,Q341="Ø 14",C341/11,Q341="Ø 15",C341/9,Q341="Ø 17",C341/7,Q341="Ø 19",C341/6,Q341="Ø 21",C341/4,Q341="Ø 27",C341,Q341="Ø 22",C341/4,Q341="Ø 26",C341/2)</f>
        <v>0</v>
      </c>
      <c r="E341" s="65" t="s">
        <v>76</v>
      </c>
      <c r="F341" s="66"/>
      <c r="G341" s="124" t="s">
        <v>1201</v>
      </c>
      <c r="H341" s="67" t="s">
        <v>1184</v>
      </c>
      <c r="I341" s="68" t="s">
        <v>130</v>
      </c>
      <c r="J341" s="69" t="s">
        <v>323</v>
      </c>
      <c r="K341" s="69" t="s">
        <v>194</v>
      </c>
      <c r="L341" s="69" t="s">
        <v>136</v>
      </c>
      <c r="M341" s="70" t="s">
        <v>100</v>
      </c>
      <c r="N341" s="69" t="s">
        <v>1185</v>
      </c>
      <c r="O341" s="71">
        <v>5</v>
      </c>
      <c r="P341" s="72" t="s">
        <v>112</v>
      </c>
      <c r="Q341" s="70" t="s">
        <v>74</v>
      </c>
      <c r="R341" s="73">
        <v>1350</v>
      </c>
      <c r="S341" s="74">
        <f>C341*R341</f>
        <v>0</v>
      </c>
      <c r="T341" s="75">
        <f t="shared" si="19"/>
        <v>3.375</v>
      </c>
      <c r="U341" s="76">
        <f>T341*C341</f>
        <v>0</v>
      </c>
    </row>
    <row r="342" spans="1:21" s="51" customFormat="1" ht="16.5" x14ac:dyDescent="0.3">
      <c r="A342" s="131" t="s">
        <v>1202</v>
      </c>
      <c r="B342" s="132">
        <v>99</v>
      </c>
      <c r="C342" s="130"/>
      <c r="D342" s="133">
        <f t="array" ref="D342">_xlfn.IFS(Q342="9x9",C342/24,Q342="11x11",C342/15,Q342="Ø 12",C342/12,Q342="Ø 13",C342/12,Q342="Ø 14",C342/11,Q342="Ø 15",C342/9,Q342="Ø 17",C342/7,Q342="Ø 19",C342/6,Q342="Ø 21",C342/4,Q342="Ø 27",C342,Q342="Ø 22",C342/4,Q342="Ø 26",C342/2)</f>
        <v>0</v>
      </c>
      <c r="E342" s="134" t="s">
        <v>76</v>
      </c>
      <c r="F342" s="135"/>
      <c r="G342" s="136" t="s">
        <v>1203</v>
      </c>
      <c r="H342" s="137" t="s">
        <v>1184</v>
      </c>
      <c r="I342" s="138" t="s">
        <v>130</v>
      </c>
      <c r="J342" s="139" t="s">
        <v>323</v>
      </c>
      <c r="K342" s="139" t="s">
        <v>1204</v>
      </c>
      <c r="L342" s="139" t="s">
        <v>216</v>
      </c>
      <c r="M342" s="140" t="s">
        <v>898</v>
      </c>
      <c r="N342" s="139" t="s">
        <v>1185</v>
      </c>
      <c r="O342" s="141">
        <v>3</v>
      </c>
      <c r="P342" s="142" t="s">
        <v>117</v>
      </c>
      <c r="Q342" s="140" t="s">
        <v>74</v>
      </c>
      <c r="R342" s="143">
        <v>1350</v>
      </c>
      <c r="S342" s="144">
        <f>C342*R342</f>
        <v>0</v>
      </c>
      <c r="T342" s="145">
        <f t="shared" si="19"/>
        <v>3.375</v>
      </c>
      <c r="U342" s="146">
        <f>T342*C342</f>
        <v>0</v>
      </c>
    </row>
    <row r="343" spans="1:21" s="51" customFormat="1" ht="16.5" x14ac:dyDescent="0.3">
      <c r="A343" s="62" t="s">
        <v>1205</v>
      </c>
      <c r="B343" s="63">
        <v>158</v>
      </c>
      <c r="C343" s="130"/>
      <c r="D343" s="64">
        <f t="array" ref="D343">_xlfn.IFS(Q343="9x9",C343/24,Q343="11x11",C343/15,Q343="Ø 12",C343/12,Q343="Ø 13",C343/12,Q343="Ø 14",C343/11,Q343="Ø 15",C343/9,Q343="Ø 17",C343/7,Q343="Ø 19",C343/6,Q343="Ø 21",C343/4,Q343="Ø 27",C343,Q343="Ø 22",C343/4,Q343="Ø 26",C343/2)</f>
        <v>0</v>
      </c>
      <c r="E343" s="65"/>
      <c r="F343" s="66"/>
      <c r="G343" s="124" t="s">
        <v>1206</v>
      </c>
      <c r="H343" s="67" t="s">
        <v>1184</v>
      </c>
      <c r="I343" s="68" t="s">
        <v>130</v>
      </c>
      <c r="J343" s="69" t="s">
        <v>323</v>
      </c>
      <c r="K343" s="69" t="s">
        <v>131</v>
      </c>
      <c r="L343" s="69" t="s">
        <v>188</v>
      </c>
      <c r="M343" s="70" t="s">
        <v>159</v>
      </c>
      <c r="N343" s="69" t="s">
        <v>1185</v>
      </c>
      <c r="O343" s="71">
        <v>3</v>
      </c>
      <c r="P343" s="72" t="s">
        <v>117</v>
      </c>
      <c r="Q343" s="70" t="s">
        <v>74</v>
      </c>
      <c r="R343" s="73">
        <v>1350</v>
      </c>
      <c r="S343" s="74">
        <f>C343*R343</f>
        <v>0</v>
      </c>
      <c r="T343" s="75">
        <f t="shared" si="19"/>
        <v>3.375</v>
      </c>
      <c r="U343" s="76">
        <f>T343*C343</f>
        <v>0</v>
      </c>
    </row>
    <row r="344" spans="1:21" s="51" customFormat="1" ht="16.5" x14ac:dyDescent="0.3">
      <c r="A344" s="131" t="s">
        <v>1208</v>
      </c>
      <c r="B344" s="132">
        <v>44</v>
      </c>
      <c r="C344" s="130"/>
      <c r="D344" s="133">
        <f t="array" ref="D344">_xlfn.IFS(Q344="9x9",C344/24,Q344="11x11",C344/15,Q344="Ø 12",C344/12,Q344="Ø 13",C344/12,Q344="Ø 14",C344/11,Q344="Ø 15",C344/9,Q344="Ø 17",C344/7,Q344="Ø 19",C344/6,Q344="Ø 21",C344/4,Q344="Ø 27",C344,Q344="Ø 22",C344/4,Q344="Ø 26",C344/2)</f>
        <v>0</v>
      </c>
      <c r="E344" s="134" t="s">
        <v>76</v>
      </c>
      <c r="F344" s="135"/>
      <c r="G344" s="136" t="s">
        <v>1209</v>
      </c>
      <c r="H344" s="137" t="s">
        <v>1184</v>
      </c>
      <c r="I344" s="138" t="s">
        <v>130</v>
      </c>
      <c r="J344" s="139" t="s">
        <v>323</v>
      </c>
      <c r="K344" s="139" t="s">
        <v>131</v>
      </c>
      <c r="L344" s="139" t="s">
        <v>70</v>
      </c>
      <c r="M344" s="140" t="s">
        <v>117</v>
      </c>
      <c r="N344" s="139" t="s">
        <v>1185</v>
      </c>
      <c r="O344" s="141">
        <v>5</v>
      </c>
      <c r="P344" s="142" t="s">
        <v>159</v>
      </c>
      <c r="Q344" s="140" t="s">
        <v>101</v>
      </c>
      <c r="R344" s="143">
        <v>1180</v>
      </c>
      <c r="S344" s="144">
        <f>C344*R344</f>
        <v>0</v>
      </c>
      <c r="T344" s="145">
        <f t="shared" si="19"/>
        <v>2.95</v>
      </c>
      <c r="U344" s="146">
        <f>T344*C344</f>
        <v>0</v>
      </c>
    </row>
    <row r="345" spans="1:21" s="51" customFormat="1" ht="16.5" x14ac:dyDescent="0.3">
      <c r="A345" s="62" t="s">
        <v>1212</v>
      </c>
      <c r="B345" s="63">
        <v>172</v>
      </c>
      <c r="C345" s="130"/>
      <c r="D345" s="64">
        <f t="array" ref="D345">_xlfn.IFS(Q345="9x9",C345/24,Q345="11x11",C345/15,Q345="Ø 12",C345/12,Q345="Ø 13",C345/12,Q345="Ø 14",C345/11,Q345="Ø 15",C345/9,Q345="Ø 17",C345/7,Q345="Ø 19",C345/6,Q345="Ø 21",C345/4,Q345="Ø 27",C345,Q345="Ø 22",C345/4,Q345="Ø 26",C345/2)</f>
        <v>0</v>
      </c>
      <c r="E345" s="65"/>
      <c r="F345" s="66"/>
      <c r="G345" s="124" t="s">
        <v>1211</v>
      </c>
      <c r="H345" s="67" t="s">
        <v>1210</v>
      </c>
      <c r="I345" s="68" t="s">
        <v>79</v>
      </c>
      <c r="J345" s="69" t="s">
        <v>174</v>
      </c>
      <c r="K345" s="69" t="s">
        <v>567</v>
      </c>
      <c r="L345" s="69" t="s">
        <v>132</v>
      </c>
      <c r="M345" s="70" t="s">
        <v>112</v>
      </c>
      <c r="N345" s="69" t="s">
        <v>160</v>
      </c>
      <c r="O345" s="71">
        <v>6</v>
      </c>
      <c r="P345" s="72" t="s">
        <v>112</v>
      </c>
      <c r="Q345" s="70" t="s">
        <v>74</v>
      </c>
      <c r="R345" s="73">
        <v>1350</v>
      </c>
      <c r="S345" s="74">
        <f>C345*R345</f>
        <v>0</v>
      </c>
      <c r="T345" s="75">
        <f t="shared" ref="T345:T352" si="20">R345/400</f>
        <v>3.375</v>
      </c>
      <c r="U345" s="76">
        <f>T345*C345</f>
        <v>0</v>
      </c>
    </row>
    <row r="346" spans="1:21" s="51" customFormat="1" ht="16.5" x14ac:dyDescent="0.3">
      <c r="A346" s="131" t="s">
        <v>1213</v>
      </c>
      <c r="B346" s="132">
        <v>171</v>
      </c>
      <c r="C346" s="130"/>
      <c r="D346" s="133">
        <f t="array" ref="D346">_xlfn.IFS(Q346="9x9",C346/24,Q346="11x11",C346/15,Q346="Ø 12",C346/12,Q346="Ø 13",C346/12,Q346="Ø 14",C346/11,Q346="Ø 15",C346/9,Q346="Ø 17",C346/7,Q346="Ø 19",C346/6,Q346="Ø 21",C346/4,Q346="Ø 27",C346,Q346="Ø 22",C346/4,Q346="Ø 26",C346/2)</f>
        <v>0</v>
      </c>
      <c r="E346" s="134" t="s">
        <v>76</v>
      </c>
      <c r="F346" s="135"/>
      <c r="G346" s="136" t="s">
        <v>1214</v>
      </c>
      <c r="H346" s="137" t="s">
        <v>1210</v>
      </c>
      <c r="I346" s="138" t="s">
        <v>79</v>
      </c>
      <c r="J346" s="139" t="s">
        <v>174</v>
      </c>
      <c r="K346" s="139" t="s">
        <v>248</v>
      </c>
      <c r="L346" s="139" t="s">
        <v>120</v>
      </c>
      <c r="M346" s="140" t="s">
        <v>100</v>
      </c>
      <c r="N346" s="139" t="s">
        <v>72</v>
      </c>
      <c r="O346" s="141">
        <v>6</v>
      </c>
      <c r="P346" s="142" t="s">
        <v>87</v>
      </c>
      <c r="Q346" s="140" t="s">
        <v>88</v>
      </c>
      <c r="R346" s="143">
        <v>840</v>
      </c>
      <c r="S346" s="144">
        <f>C346*R346</f>
        <v>0</v>
      </c>
      <c r="T346" s="145">
        <f t="shared" si="20"/>
        <v>2.1</v>
      </c>
      <c r="U346" s="146">
        <f>T346*C346</f>
        <v>0</v>
      </c>
    </row>
    <row r="347" spans="1:21" s="51" customFormat="1" ht="16.5" x14ac:dyDescent="0.3">
      <c r="A347" s="62" t="s">
        <v>1215</v>
      </c>
      <c r="B347" s="63">
        <v>95</v>
      </c>
      <c r="C347" s="130"/>
      <c r="D347" s="64">
        <f t="array" ref="D347">_xlfn.IFS(Q347="9x9",C347/24,Q347="11x11",C347/15,Q347="Ø 12",C347/12,Q347="Ø 13",C347/12,Q347="Ø 14",C347/11,Q347="Ø 15",C347/9,Q347="Ø 17",C347/7,Q347="Ø 19",C347/6,Q347="Ø 21",C347/4,Q347="Ø 27",C347,Q347="Ø 22",C347/4,Q347="Ø 26",C347/2)</f>
        <v>0</v>
      </c>
      <c r="E347" s="65" t="s">
        <v>76</v>
      </c>
      <c r="F347" s="66"/>
      <c r="G347" s="124" t="s">
        <v>1216</v>
      </c>
      <c r="H347" s="67" t="s">
        <v>1210</v>
      </c>
      <c r="I347" s="68" t="s">
        <v>79</v>
      </c>
      <c r="J347" s="69" t="s">
        <v>174</v>
      </c>
      <c r="K347" s="69" t="s">
        <v>1217</v>
      </c>
      <c r="L347" s="69" t="s">
        <v>120</v>
      </c>
      <c r="M347" s="70" t="s">
        <v>87</v>
      </c>
      <c r="N347" s="69" t="s">
        <v>160</v>
      </c>
      <c r="O347" s="71">
        <v>6</v>
      </c>
      <c r="P347" s="72" t="s">
        <v>87</v>
      </c>
      <c r="Q347" s="70" t="s">
        <v>74</v>
      </c>
      <c r="R347" s="73">
        <v>1350</v>
      </c>
      <c r="S347" s="74">
        <f>C347*R347</f>
        <v>0</v>
      </c>
      <c r="T347" s="75">
        <f t="shared" si="20"/>
        <v>3.375</v>
      </c>
      <c r="U347" s="76">
        <f>T347*C347</f>
        <v>0</v>
      </c>
    </row>
    <row r="348" spans="1:21" s="51" customFormat="1" ht="16.5" x14ac:dyDescent="0.3">
      <c r="A348" s="131" t="s">
        <v>1218</v>
      </c>
      <c r="B348" s="132">
        <v>689</v>
      </c>
      <c r="C348" s="130"/>
      <c r="D348" s="133">
        <f t="array" ref="D348">_xlfn.IFS(Q348="9x9",C348/24,Q348="11x11",C348/15,Q348="Ø 12",C348/12,Q348="Ø 13",C348/12,Q348="Ø 14",C348/11,Q348="Ø 15",C348/9,Q348="Ø 17",C348/7,Q348="Ø 19",C348/6,Q348="Ø 21",C348/4,Q348="Ø 27",C348,Q348="Ø 22",C348/4,Q348="Ø 26",C348/2)</f>
        <v>0</v>
      </c>
      <c r="E348" s="134"/>
      <c r="F348" s="135"/>
      <c r="G348" s="136" t="s">
        <v>1219</v>
      </c>
      <c r="H348" s="137" t="s">
        <v>1210</v>
      </c>
      <c r="I348" s="138" t="s">
        <v>79</v>
      </c>
      <c r="J348" s="139" t="s">
        <v>174</v>
      </c>
      <c r="K348" s="139" t="s">
        <v>1220</v>
      </c>
      <c r="L348" s="139" t="s">
        <v>132</v>
      </c>
      <c r="M348" s="140" t="s">
        <v>94</v>
      </c>
      <c r="N348" s="139" t="s">
        <v>72</v>
      </c>
      <c r="O348" s="141">
        <v>6</v>
      </c>
      <c r="P348" s="142" t="s">
        <v>87</v>
      </c>
      <c r="Q348" s="140" t="s">
        <v>88</v>
      </c>
      <c r="R348" s="143">
        <v>840</v>
      </c>
      <c r="S348" s="144">
        <f>C348*R348</f>
        <v>0</v>
      </c>
      <c r="T348" s="145">
        <f t="shared" si="20"/>
        <v>2.1</v>
      </c>
      <c r="U348" s="146">
        <f>T348*C348</f>
        <v>0</v>
      </c>
    </row>
    <row r="349" spans="1:21" s="51" customFormat="1" ht="16.5" x14ac:dyDescent="0.3">
      <c r="A349" s="62" t="s">
        <v>1221</v>
      </c>
      <c r="B349" s="63">
        <v>89</v>
      </c>
      <c r="C349" s="130"/>
      <c r="D349" s="64">
        <f t="array" ref="D349">_xlfn.IFS(Q349="9x9",C349/24,Q349="11x11",C349/15,Q349="Ø 12",C349/12,Q349="Ø 13",C349/12,Q349="Ø 14",C349/11,Q349="Ø 15",C349/9,Q349="Ø 17",C349/7,Q349="Ø 19",C349/6,Q349="Ø 21",C349/4,Q349="Ø 27",C349,Q349="Ø 22",C349/4,Q349="Ø 26",C349/2)</f>
        <v>0</v>
      </c>
      <c r="E349" s="65" t="s">
        <v>76</v>
      </c>
      <c r="F349" s="66"/>
      <c r="G349" s="124" t="s">
        <v>1222</v>
      </c>
      <c r="H349" s="67" t="s">
        <v>1210</v>
      </c>
      <c r="I349" s="68" t="s">
        <v>79</v>
      </c>
      <c r="J349" s="69" t="s">
        <v>174</v>
      </c>
      <c r="K349" s="69" t="s">
        <v>155</v>
      </c>
      <c r="L349" s="69" t="s">
        <v>172</v>
      </c>
      <c r="M349" s="70" t="s">
        <v>126</v>
      </c>
      <c r="N349" s="69" t="s">
        <v>160</v>
      </c>
      <c r="O349" s="71">
        <v>6</v>
      </c>
      <c r="P349" s="72" t="s">
        <v>87</v>
      </c>
      <c r="Q349" s="70" t="s">
        <v>74</v>
      </c>
      <c r="R349" s="73">
        <v>1350</v>
      </c>
      <c r="S349" s="74">
        <f>C349*R349</f>
        <v>0</v>
      </c>
      <c r="T349" s="75">
        <f t="shared" si="20"/>
        <v>3.375</v>
      </c>
      <c r="U349" s="76">
        <f>T349*C349</f>
        <v>0</v>
      </c>
    </row>
    <row r="350" spans="1:21" s="51" customFormat="1" ht="16.5" x14ac:dyDescent="0.3">
      <c r="A350" s="131" t="s">
        <v>1223</v>
      </c>
      <c r="B350" s="132">
        <v>1358</v>
      </c>
      <c r="C350" s="130"/>
      <c r="D350" s="133">
        <f t="array" ref="D350">_xlfn.IFS(Q350="9x9",C350/24,Q350="11x11",C350/15,Q350="Ø 12",C350/12,Q350="Ø 13",C350/12,Q350="Ø 14",C350/11,Q350="Ø 15",C350/9,Q350="Ø 17",C350/7,Q350="Ø 19",C350/6,Q350="Ø 21",C350/4,Q350="Ø 27",C350,Q350="Ø 22",C350/4,Q350="Ø 26",C350/2)</f>
        <v>0</v>
      </c>
      <c r="E350" s="134" t="s">
        <v>76</v>
      </c>
      <c r="F350" s="135"/>
      <c r="G350" s="136" t="s">
        <v>1224</v>
      </c>
      <c r="H350" s="137" t="s">
        <v>1210</v>
      </c>
      <c r="I350" s="138" t="s">
        <v>79</v>
      </c>
      <c r="J350" s="139" t="s">
        <v>174</v>
      </c>
      <c r="K350" s="139" t="s">
        <v>143</v>
      </c>
      <c r="L350" s="139" t="s">
        <v>120</v>
      </c>
      <c r="M350" s="140" t="s">
        <v>189</v>
      </c>
      <c r="N350" s="139" t="s">
        <v>160</v>
      </c>
      <c r="O350" s="141">
        <v>6</v>
      </c>
      <c r="P350" s="142" t="s">
        <v>87</v>
      </c>
      <c r="Q350" s="140" t="s">
        <v>88</v>
      </c>
      <c r="R350" s="143">
        <v>840</v>
      </c>
      <c r="S350" s="144">
        <f>C350*R350</f>
        <v>0</v>
      </c>
      <c r="T350" s="145">
        <f t="shared" si="20"/>
        <v>2.1</v>
      </c>
      <c r="U350" s="146">
        <f>T350*C350</f>
        <v>0</v>
      </c>
    </row>
    <row r="351" spans="1:21" s="51" customFormat="1" ht="16.5" x14ac:dyDescent="0.3">
      <c r="A351" s="62" t="s">
        <v>1225</v>
      </c>
      <c r="B351" s="63">
        <v>882</v>
      </c>
      <c r="C351" s="130"/>
      <c r="D351" s="64">
        <f t="array" ref="D351">_xlfn.IFS(Q351="9x9",C351/24,Q351="11x11",C351/15,Q351="Ø 12",C351/12,Q351="Ø 13",C351/12,Q351="Ø 14",C351/11,Q351="Ø 15",C351/9,Q351="Ø 17",C351/7,Q351="Ø 19",C351/6,Q351="Ø 21",C351/4,Q351="Ø 27",C351,Q351="Ø 22",C351/4,Q351="Ø 26",C351/2)</f>
        <v>0</v>
      </c>
      <c r="E351" s="65" t="s">
        <v>76</v>
      </c>
      <c r="F351" s="66"/>
      <c r="G351" s="124" t="s">
        <v>1226</v>
      </c>
      <c r="H351" s="67" t="s">
        <v>1210</v>
      </c>
      <c r="I351" s="68" t="s">
        <v>79</v>
      </c>
      <c r="J351" s="69" t="s">
        <v>174</v>
      </c>
      <c r="K351" s="69" t="s">
        <v>155</v>
      </c>
      <c r="L351" s="69" t="s">
        <v>132</v>
      </c>
      <c r="M351" s="70" t="s">
        <v>135</v>
      </c>
      <c r="N351" s="69" t="s">
        <v>160</v>
      </c>
      <c r="O351" s="71">
        <v>6</v>
      </c>
      <c r="P351" s="72" t="s">
        <v>87</v>
      </c>
      <c r="Q351" s="70" t="s">
        <v>74</v>
      </c>
      <c r="R351" s="73">
        <v>1350</v>
      </c>
      <c r="S351" s="74">
        <f>C351*R351</f>
        <v>0</v>
      </c>
      <c r="T351" s="75">
        <f t="shared" si="20"/>
        <v>3.375</v>
      </c>
      <c r="U351" s="76">
        <f>T351*C351</f>
        <v>0</v>
      </c>
    </row>
    <row r="352" spans="1:21" s="51" customFormat="1" ht="16.5" x14ac:dyDescent="0.3">
      <c r="A352" s="131" t="s">
        <v>1227</v>
      </c>
      <c r="B352" s="132">
        <v>102</v>
      </c>
      <c r="C352" s="130"/>
      <c r="D352" s="133">
        <f t="array" ref="D352">_xlfn.IFS(Q352="9x9",C352/24,Q352="11x11",C352/15,Q352="Ø 12",C352/12,Q352="Ø 13",C352/12,Q352="Ø 14",C352/11,Q352="Ø 15",C352/9,Q352="Ø 17",C352/7,Q352="Ø 19",C352/6,Q352="Ø 21",C352/4,Q352="Ø 27",C352,Q352="Ø 22",C352/4,Q352="Ø 26",C352/2)</f>
        <v>0</v>
      </c>
      <c r="E352" s="134" t="s">
        <v>76</v>
      </c>
      <c r="F352" s="135"/>
      <c r="G352" s="136" t="s">
        <v>1228</v>
      </c>
      <c r="H352" s="137" t="s">
        <v>1210</v>
      </c>
      <c r="I352" s="138" t="s">
        <v>79</v>
      </c>
      <c r="J352" s="139" t="s">
        <v>174</v>
      </c>
      <c r="K352" s="139" t="s">
        <v>1229</v>
      </c>
      <c r="L352" s="139" t="s">
        <v>132</v>
      </c>
      <c r="M352" s="140" t="s">
        <v>1230</v>
      </c>
      <c r="N352" s="139" t="s">
        <v>160</v>
      </c>
      <c r="O352" s="141">
        <v>6</v>
      </c>
      <c r="P352" s="142" t="s">
        <v>87</v>
      </c>
      <c r="Q352" s="140" t="s">
        <v>74</v>
      </c>
      <c r="R352" s="143">
        <v>1350</v>
      </c>
      <c r="S352" s="144">
        <f>C352*R352</f>
        <v>0</v>
      </c>
      <c r="T352" s="145">
        <f t="shared" si="20"/>
        <v>3.375</v>
      </c>
      <c r="U352" s="146">
        <f>T352*C352</f>
        <v>0</v>
      </c>
    </row>
    <row r="353" spans="1:21" s="51" customFormat="1" ht="16.5" x14ac:dyDescent="0.3">
      <c r="A353" s="62" t="s">
        <v>1231</v>
      </c>
      <c r="B353" s="63">
        <v>279</v>
      </c>
      <c r="C353" s="130"/>
      <c r="D353" s="64">
        <f t="array" ref="D353">_xlfn.IFS(Q353="9x9",C353/24,Q353="11x11",C353/15,Q353="Ø 12",C353/12,Q353="Ø 13",C353/12,Q353="Ø 14",C353/11,Q353="Ø 15",C353/9,Q353="Ø 17",C353/7,Q353="Ø 19",C353/6,Q353="Ø 21",C353/4,Q353="Ø 27",C353,Q353="Ø 22",C353/4,Q353="Ø 26",C353/2)</f>
        <v>0</v>
      </c>
      <c r="E353" s="65" t="s">
        <v>76</v>
      </c>
      <c r="F353" s="66"/>
      <c r="G353" s="124" t="s">
        <v>1232</v>
      </c>
      <c r="H353" s="67" t="s">
        <v>1210</v>
      </c>
      <c r="I353" s="68" t="s">
        <v>79</v>
      </c>
      <c r="J353" s="69" t="s">
        <v>174</v>
      </c>
      <c r="K353" s="69" t="s">
        <v>498</v>
      </c>
      <c r="L353" s="69" t="s">
        <v>132</v>
      </c>
      <c r="M353" s="70" t="s">
        <v>117</v>
      </c>
      <c r="N353" s="69" t="s">
        <v>160</v>
      </c>
      <c r="O353" s="71">
        <v>6</v>
      </c>
      <c r="P353" s="72" t="s">
        <v>87</v>
      </c>
      <c r="Q353" s="70" t="s">
        <v>88</v>
      </c>
      <c r="R353" s="73">
        <v>1350</v>
      </c>
      <c r="S353" s="74">
        <f>C353*R353</f>
        <v>0</v>
      </c>
      <c r="T353" s="75">
        <f>R353/400</f>
        <v>3.375</v>
      </c>
      <c r="U353" s="76">
        <f>T353*C353</f>
        <v>0</v>
      </c>
    </row>
    <row r="354" spans="1:21" s="51" customFormat="1" ht="16.5" x14ac:dyDescent="0.3">
      <c r="A354" s="131" t="s">
        <v>1233</v>
      </c>
      <c r="B354" s="132">
        <v>220</v>
      </c>
      <c r="C354" s="130"/>
      <c r="D354" s="133">
        <f t="array" ref="D354">_xlfn.IFS(Q354="9x9",C354/24,Q354="11x11",C354/15,Q354="Ø 12",C354/12,Q354="Ø 13",C354/12,Q354="Ø 14",C354/11,Q354="Ø 15",C354/9,Q354="Ø 17",C354/7,Q354="Ø 19",C354/6,Q354="Ø 21",C354/4,Q354="Ø 27",C354,Q354="Ø 22",C354/4,Q354="Ø 26",C354/2)</f>
        <v>0</v>
      </c>
      <c r="E354" s="134" t="s">
        <v>76</v>
      </c>
      <c r="F354" s="135"/>
      <c r="G354" s="136" t="s">
        <v>1234</v>
      </c>
      <c r="H354" s="137" t="s">
        <v>1210</v>
      </c>
      <c r="I354" s="138" t="s">
        <v>79</v>
      </c>
      <c r="J354" s="139" t="s">
        <v>174</v>
      </c>
      <c r="K354" s="139" t="s">
        <v>1235</v>
      </c>
      <c r="L354" s="139" t="s">
        <v>132</v>
      </c>
      <c r="M354" s="140" t="s">
        <v>159</v>
      </c>
      <c r="N354" s="139" t="s">
        <v>160</v>
      </c>
      <c r="O354" s="141">
        <v>6</v>
      </c>
      <c r="P354" s="142" t="s">
        <v>87</v>
      </c>
      <c r="Q354" s="140" t="s">
        <v>88</v>
      </c>
      <c r="R354" s="143">
        <v>840</v>
      </c>
      <c r="S354" s="144">
        <f>C354*R354</f>
        <v>0</v>
      </c>
      <c r="T354" s="145">
        <f t="shared" ref="T354:T358" si="21">R354/400</f>
        <v>2.1</v>
      </c>
      <c r="U354" s="146">
        <f>T354*C354</f>
        <v>0</v>
      </c>
    </row>
    <row r="355" spans="1:21" s="51" customFormat="1" ht="16.5" x14ac:dyDescent="0.3">
      <c r="A355" s="62" t="s">
        <v>1236</v>
      </c>
      <c r="B355" s="63">
        <v>895</v>
      </c>
      <c r="C355" s="130"/>
      <c r="D355" s="64">
        <f t="array" ref="D355">_xlfn.IFS(Q355="9x9",C355/24,Q355="11x11",C355/15,Q355="Ø 12",C355/12,Q355="Ø 13",C355/12,Q355="Ø 14",C355/11,Q355="Ø 15",C355/9,Q355="Ø 17",C355/7,Q355="Ø 19",C355/6,Q355="Ø 21",C355/4,Q355="Ø 27",C355,Q355="Ø 22",C355/4,Q355="Ø 26",C355/2)</f>
        <v>0</v>
      </c>
      <c r="E355" s="65" t="s">
        <v>76</v>
      </c>
      <c r="F355" s="66"/>
      <c r="G355" s="124" t="s">
        <v>1237</v>
      </c>
      <c r="H355" s="67" t="s">
        <v>1238</v>
      </c>
      <c r="I355" s="68" t="s">
        <v>79</v>
      </c>
      <c r="J355" s="69" t="s">
        <v>323</v>
      </c>
      <c r="K355" s="69" t="s">
        <v>131</v>
      </c>
      <c r="L355" s="69" t="s">
        <v>172</v>
      </c>
      <c r="M355" s="70" t="s">
        <v>808</v>
      </c>
      <c r="N355" s="69" t="s">
        <v>1239</v>
      </c>
      <c r="O355" s="71">
        <v>12</v>
      </c>
      <c r="P355" s="72" t="s">
        <v>150</v>
      </c>
      <c r="Q355" s="70" t="s">
        <v>151</v>
      </c>
      <c r="R355" s="73">
        <v>420</v>
      </c>
      <c r="S355" s="74">
        <f>C355*R355</f>
        <v>0</v>
      </c>
      <c r="T355" s="75">
        <f t="shared" si="21"/>
        <v>1.05</v>
      </c>
      <c r="U355" s="76">
        <f>T355*C355</f>
        <v>0</v>
      </c>
    </row>
    <row r="356" spans="1:21" s="51" customFormat="1" ht="16.5" x14ac:dyDescent="0.3">
      <c r="A356" s="131" t="s">
        <v>1240</v>
      </c>
      <c r="B356" s="132">
        <v>2154</v>
      </c>
      <c r="C356" s="130"/>
      <c r="D356" s="133">
        <f t="array" ref="D356">_xlfn.IFS(Q356="9x9",C356/24,Q356="11x11",C356/15,Q356="Ø 12",C356/12,Q356="Ø 13",C356/12,Q356="Ø 14",C356/11,Q356="Ø 15",C356/9,Q356="Ø 17",C356/7,Q356="Ø 19",C356/6,Q356="Ø 21",C356/4,Q356="Ø 27",C356,Q356="Ø 22",C356/4,Q356="Ø 26",C356/2)</f>
        <v>0</v>
      </c>
      <c r="E356" s="134" t="s">
        <v>113</v>
      </c>
      <c r="F356" s="135"/>
      <c r="G356" s="136" t="s">
        <v>1241</v>
      </c>
      <c r="H356" s="137" t="s">
        <v>1242</v>
      </c>
      <c r="I356" s="138" t="s">
        <v>79</v>
      </c>
      <c r="J356" s="139" t="s">
        <v>323</v>
      </c>
      <c r="K356" s="139" t="s">
        <v>131</v>
      </c>
      <c r="L356" s="139" t="s">
        <v>172</v>
      </c>
      <c r="M356" s="140" t="s">
        <v>150</v>
      </c>
      <c r="N356" s="139" t="s">
        <v>1239</v>
      </c>
      <c r="O356" s="141">
        <v>12</v>
      </c>
      <c r="P356" s="142" t="s">
        <v>150</v>
      </c>
      <c r="Q356" s="140" t="s">
        <v>151</v>
      </c>
      <c r="R356" s="143">
        <v>420</v>
      </c>
      <c r="S356" s="144">
        <f>C356*R356</f>
        <v>0</v>
      </c>
      <c r="T356" s="145">
        <f t="shared" si="21"/>
        <v>1.05</v>
      </c>
      <c r="U356" s="146">
        <f>T356*C356</f>
        <v>0</v>
      </c>
    </row>
    <row r="357" spans="1:21" s="51" customFormat="1" ht="16.5" x14ac:dyDescent="0.3">
      <c r="A357" s="62" t="s">
        <v>1243</v>
      </c>
      <c r="B357" s="63">
        <v>337</v>
      </c>
      <c r="C357" s="130"/>
      <c r="D357" s="64">
        <f t="array" ref="D357">_xlfn.IFS(Q357="9x9",C357/24,Q357="11x11",C357/15,Q357="Ø 12",C357/12,Q357="Ø 13",C357/12,Q357="Ø 14",C357/11,Q357="Ø 15",C357/9,Q357="Ø 17",C357/7,Q357="Ø 19",C357/6,Q357="Ø 21",C357/4,Q357="Ø 27",C357,Q357="Ø 22",C357/4,Q357="Ø 26",C357/2)</f>
        <v>0</v>
      </c>
      <c r="E357" s="65" t="s">
        <v>76</v>
      </c>
      <c r="F357" s="66"/>
      <c r="G357" s="124" t="s">
        <v>1244</v>
      </c>
      <c r="H357" s="67" t="s">
        <v>1245</v>
      </c>
      <c r="I357" s="68" t="s">
        <v>79</v>
      </c>
      <c r="J357" s="69" t="s">
        <v>323</v>
      </c>
      <c r="K357" s="69" t="s">
        <v>99</v>
      </c>
      <c r="L357" s="69" t="s">
        <v>188</v>
      </c>
      <c r="M357" s="70" t="s">
        <v>254</v>
      </c>
      <c r="N357" s="69" t="s">
        <v>162</v>
      </c>
      <c r="O357" s="71">
        <v>12</v>
      </c>
      <c r="P357" s="72" t="s">
        <v>150</v>
      </c>
      <c r="Q357" s="70" t="s">
        <v>151</v>
      </c>
      <c r="R357" s="73">
        <v>420</v>
      </c>
      <c r="S357" s="74">
        <f>C357*R357</f>
        <v>0</v>
      </c>
      <c r="T357" s="75">
        <f t="shared" si="21"/>
        <v>1.05</v>
      </c>
      <c r="U357" s="76">
        <f>T357*C357</f>
        <v>0</v>
      </c>
    </row>
    <row r="358" spans="1:21" s="51" customFormat="1" ht="16.5" x14ac:dyDescent="0.3">
      <c r="A358" s="131" t="s">
        <v>1246</v>
      </c>
      <c r="B358" s="132">
        <v>55</v>
      </c>
      <c r="C358" s="130"/>
      <c r="D358" s="133">
        <f t="array" ref="D358">_xlfn.IFS(Q358="9x9",C358/24,Q358="11x11",C358/15,Q358="Ø 12",C358/12,Q358="Ø 13",C358/12,Q358="Ø 14",C358/11,Q358="Ø 15",C358/9,Q358="Ø 17",C358/7,Q358="Ø 19",C358/6,Q358="Ø 21",C358/4,Q358="Ø 27",C358,Q358="Ø 22",C358/4,Q358="Ø 26",C358/2)</f>
        <v>0</v>
      </c>
      <c r="E358" s="134" t="s">
        <v>76</v>
      </c>
      <c r="F358" s="135"/>
      <c r="G358" s="136" t="s">
        <v>1247</v>
      </c>
      <c r="H358" s="137" t="s">
        <v>1248</v>
      </c>
      <c r="I358" s="138" t="s">
        <v>79</v>
      </c>
      <c r="J358" s="139" t="s">
        <v>174</v>
      </c>
      <c r="K358" s="139" t="s">
        <v>1249</v>
      </c>
      <c r="L358" s="139" t="s">
        <v>169</v>
      </c>
      <c r="M358" s="140" t="s">
        <v>159</v>
      </c>
      <c r="N358" s="139" t="s">
        <v>72</v>
      </c>
      <c r="O358" s="141">
        <v>6</v>
      </c>
      <c r="P358" s="142" t="s">
        <v>87</v>
      </c>
      <c r="Q358" s="140" t="s">
        <v>88</v>
      </c>
      <c r="R358" s="143">
        <v>840</v>
      </c>
      <c r="S358" s="144">
        <f>C358*R358</f>
        <v>0</v>
      </c>
      <c r="T358" s="145">
        <f t="shared" si="21"/>
        <v>2.1</v>
      </c>
      <c r="U358" s="146">
        <f>T358*C358</f>
        <v>0</v>
      </c>
    </row>
    <row r="359" spans="1:21" s="51" customFormat="1" ht="16.5" x14ac:dyDescent="0.3">
      <c r="A359" s="77"/>
      <c r="B359" s="78"/>
      <c r="C359" s="79"/>
      <c r="D359" s="80"/>
      <c r="E359" s="81"/>
      <c r="F359" s="82"/>
      <c r="G359" s="83" t="s">
        <v>1251</v>
      </c>
      <c r="H359" s="83"/>
      <c r="I359" s="84"/>
      <c r="J359" s="85"/>
      <c r="K359" s="85"/>
      <c r="L359" s="85"/>
      <c r="M359" s="86"/>
      <c r="N359" s="85"/>
      <c r="O359" s="87"/>
      <c r="P359" s="88"/>
      <c r="Q359" s="86"/>
      <c r="R359" s="89"/>
      <c r="S359" s="90"/>
      <c r="T359" s="91"/>
      <c r="U359" s="92"/>
    </row>
    <row r="360" spans="1:21" s="51" customFormat="1" ht="16.5" x14ac:dyDescent="0.3">
      <c r="A360" s="62" t="s">
        <v>1252</v>
      </c>
      <c r="B360" s="63">
        <v>200</v>
      </c>
      <c r="C360" s="130"/>
      <c r="D360" s="64">
        <f t="array" ref="D360">_xlfn.IFS(Q360="9x9",C360/24,Q360="11x11",C360/15,Q360="Ø 12",C360/12,Q360="Ø 13",C360/12,Q360="Ø 14",C360/11,Q360="Ø 15",C360/9,Q360="Ø 17",C360/7,Q360="Ø 19",C360/6,Q360="Ø 21",C360/4,Q360="Ø 27",C360,Q360="Ø 22",C360/4,Q360="Ø 26",C360/2)</f>
        <v>0</v>
      </c>
      <c r="E360" s="65" t="s">
        <v>76</v>
      </c>
      <c r="F360" s="66"/>
      <c r="G360" s="124" t="s">
        <v>1253</v>
      </c>
      <c r="H360" s="67" t="s">
        <v>1248</v>
      </c>
      <c r="I360" s="68" t="s">
        <v>79</v>
      </c>
      <c r="J360" s="69" t="s">
        <v>174</v>
      </c>
      <c r="K360" s="69" t="s">
        <v>1254</v>
      </c>
      <c r="L360" s="69" t="s">
        <v>169</v>
      </c>
      <c r="M360" s="70" t="s">
        <v>89</v>
      </c>
      <c r="N360" s="69" t="s">
        <v>72</v>
      </c>
      <c r="O360" s="71">
        <v>6</v>
      </c>
      <c r="P360" s="72" t="s">
        <v>87</v>
      </c>
      <c r="Q360" s="70" t="s">
        <v>88</v>
      </c>
      <c r="R360" s="73">
        <v>840</v>
      </c>
      <c r="S360" s="74">
        <f>C360*R360</f>
        <v>0</v>
      </c>
      <c r="T360" s="75">
        <f t="shared" ref="T360:T366" si="22">R360/400</f>
        <v>2.1</v>
      </c>
      <c r="U360" s="76">
        <f>T360*C360</f>
        <v>0</v>
      </c>
    </row>
    <row r="361" spans="1:21" s="51" customFormat="1" ht="16.5" x14ac:dyDescent="0.3">
      <c r="A361" s="131" t="s">
        <v>1255</v>
      </c>
      <c r="B361" s="132">
        <v>142</v>
      </c>
      <c r="C361" s="130"/>
      <c r="D361" s="133">
        <f t="array" ref="D361">_xlfn.IFS(Q361="9x9",C361/24,Q361="11x11",C361/15,Q361="Ø 12",C361/12,Q361="Ø 13",C361/12,Q361="Ø 14",C361/11,Q361="Ø 15",C361/9,Q361="Ø 17",C361/7,Q361="Ø 19",C361/6,Q361="Ø 21",C361/4,Q361="Ø 27",C361,Q361="Ø 22",C361/4,Q361="Ø 26",C361/2)</f>
        <v>0</v>
      </c>
      <c r="E361" s="134" t="s">
        <v>76</v>
      </c>
      <c r="F361" s="135"/>
      <c r="G361" s="136" t="s">
        <v>1256</v>
      </c>
      <c r="H361" s="137" t="s">
        <v>1248</v>
      </c>
      <c r="I361" s="138" t="s">
        <v>79</v>
      </c>
      <c r="J361" s="139" t="s">
        <v>174</v>
      </c>
      <c r="K361" s="139" t="s">
        <v>186</v>
      </c>
      <c r="L361" s="139" t="s">
        <v>169</v>
      </c>
      <c r="M361" s="140" t="s">
        <v>159</v>
      </c>
      <c r="N361" s="139" t="s">
        <v>72</v>
      </c>
      <c r="O361" s="141">
        <v>6</v>
      </c>
      <c r="P361" s="142" t="s">
        <v>87</v>
      </c>
      <c r="Q361" s="140" t="s">
        <v>88</v>
      </c>
      <c r="R361" s="143">
        <v>840</v>
      </c>
      <c r="S361" s="144">
        <f>C361*R361</f>
        <v>0</v>
      </c>
      <c r="T361" s="145">
        <f t="shared" si="22"/>
        <v>2.1</v>
      </c>
      <c r="U361" s="146">
        <f>T361*C361</f>
        <v>0</v>
      </c>
    </row>
    <row r="362" spans="1:21" s="51" customFormat="1" ht="16.5" x14ac:dyDescent="0.3">
      <c r="A362" s="62" t="s">
        <v>1257</v>
      </c>
      <c r="B362" s="63">
        <v>438</v>
      </c>
      <c r="C362" s="130"/>
      <c r="D362" s="64">
        <f t="array" ref="D362">_xlfn.IFS(Q362="9x9",C362/24,Q362="11x11",C362/15,Q362="Ø 12",C362/12,Q362="Ø 13",C362/12,Q362="Ø 14",C362/11,Q362="Ø 15",C362/9,Q362="Ø 17",C362/7,Q362="Ø 19",C362/6,Q362="Ø 21",C362/4,Q362="Ø 27",C362,Q362="Ø 22",C362/4,Q362="Ø 26",C362/2)</f>
        <v>0</v>
      </c>
      <c r="E362" s="65" t="s">
        <v>76</v>
      </c>
      <c r="F362" s="66"/>
      <c r="G362" s="124" t="s">
        <v>1258</v>
      </c>
      <c r="H362" s="67" t="s">
        <v>1259</v>
      </c>
      <c r="I362" s="68" t="s">
        <v>79</v>
      </c>
      <c r="J362" s="69" t="s">
        <v>174</v>
      </c>
      <c r="K362" s="69" t="s">
        <v>1260</v>
      </c>
      <c r="L362" s="69" t="s">
        <v>70</v>
      </c>
      <c r="M362" s="70" t="s">
        <v>71</v>
      </c>
      <c r="N362" s="69" t="s">
        <v>1261</v>
      </c>
      <c r="O362" s="71">
        <v>6</v>
      </c>
      <c r="P362" s="72" t="s">
        <v>87</v>
      </c>
      <c r="Q362" s="70" t="s">
        <v>74</v>
      </c>
      <c r="R362" s="73">
        <v>1350</v>
      </c>
      <c r="S362" s="74">
        <f>C362*R362</f>
        <v>0</v>
      </c>
      <c r="T362" s="75">
        <f t="shared" si="22"/>
        <v>3.375</v>
      </c>
      <c r="U362" s="76">
        <f>T362*C362</f>
        <v>0</v>
      </c>
    </row>
    <row r="363" spans="1:21" s="51" customFormat="1" ht="16.5" x14ac:dyDescent="0.3">
      <c r="A363" s="131" t="s">
        <v>1263</v>
      </c>
      <c r="B363" s="132">
        <v>247</v>
      </c>
      <c r="C363" s="130"/>
      <c r="D363" s="133">
        <f t="array" ref="D363">_xlfn.IFS(Q363="9x9",C363/24,Q363="11x11",C363/15,Q363="Ø 12",C363/12,Q363="Ø 13",C363/12,Q363="Ø 14",C363/11,Q363="Ø 15",C363/9,Q363="Ø 17",C363/7,Q363="Ø 19",C363/6,Q363="Ø 21",C363/4,Q363="Ø 27",C363,Q363="Ø 22",C363/4,Q363="Ø 26",C363/2)</f>
        <v>0</v>
      </c>
      <c r="E363" s="134" t="s">
        <v>76</v>
      </c>
      <c r="F363" s="135"/>
      <c r="G363" s="136" t="s">
        <v>1264</v>
      </c>
      <c r="H363" s="137" t="s">
        <v>1262</v>
      </c>
      <c r="I363" s="138" t="s">
        <v>79</v>
      </c>
      <c r="J363" s="139" t="s">
        <v>174</v>
      </c>
      <c r="K363" s="139" t="s">
        <v>1265</v>
      </c>
      <c r="L363" s="139" t="s">
        <v>136</v>
      </c>
      <c r="M363" s="140" t="s">
        <v>1266</v>
      </c>
      <c r="N363" s="139" t="s">
        <v>72</v>
      </c>
      <c r="O363" s="141">
        <v>6</v>
      </c>
      <c r="P363" s="142" t="s">
        <v>87</v>
      </c>
      <c r="Q363" s="140" t="s">
        <v>74</v>
      </c>
      <c r="R363" s="143">
        <v>1350</v>
      </c>
      <c r="S363" s="144">
        <f>C363*R363</f>
        <v>0</v>
      </c>
      <c r="T363" s="145">
        <f t="shared" si="22"/>
        <v>3.375</v>
      </c>
      <c r="U363" s="146">
        <f>T363*C363</f>
        <v>0</v>
      </c>
    </row>
    <row r="364" spans="1:21" s="51" customFormat="1" ht="16.5" x14ac:dyDescent="0.3">
      <c r="A364" s="62" t="s">
        <v>1267</v>
      </c>
      <c r="B364" s="63">
        <v>310</v>
      </c>
      <c r="C364" s="130"/>
      <c r="D364" s="64">
        <f t="array" ref="D364">_xlfn.IFS(Q364="9x9",C364/24,Q364="11x11",C364/15,Q364="Ø 12",C364/12,Q364="Ø 13",C364/12,Q364="Ø 14",C364/11,Q364="Ø 15",C364/9,Q364="Ø 17",C364/7,Q364="Ø 19",C364/6,Q364="Ø 21",C364/4,Q364="Ø 27",C364,Q364="Ø 22",C364/4,Q364="Ø 26",C364/2)</f>
        <v>0</v>
      </c>
      <c r="E364" s="65"/>
      <c r="F364" s="66"/>
      <c r="G364" s="124" t="s">
        <v>1268</v>
      </c>
      <c r="H364" s="67" t="s">
        <v>1262</v>
      </c>
      <c r="I364" s="68" t="s">
        <v>79</v>
      </c>
      <c r="J364" s="69" t="s">
        <v>174</v>
      </c>
      <c r="K364" s="69" t="s">
        <v>111</v>
      </c>
      <c r="L364" s="69" t="s">
        <v>136</v>
      </c>
      <c r="M364" s="70" t="s">
        <v>98</v>
      </c>
      <c r="N364" s="69" t="s">
        <v>72</v>
      </c>
      <c r="O364" s="71">
        <v>6</v>
      </c>
      <c r="P364" s="72" t="s">
        <v>87</v>
      </c>
      <c r="Q364" s="70" t="s">
        <v>74</v>
      </c>
      <c r="R364" s="73">
        <v>920</v>
      </c>
      <c r="S364" s="74">
        <f>C364*R364</f>
        <v>0</v>
      </c>
      <c r="T364" s="75">
        <f t="shared" si="22"/>
        <v>2.2999999999999998</v>
      </c>
      <c r="U364" s="76">
        <f>T364*C364</f>
        <v>0</v>
      </c>
    </row>
    <row r="365" spans="1:21" s="51" customFormat="1" ht="16.5" x14ac:dyDescent="0.3">
      <c r="A365" s="131" t="s">
        <v>1269</v>
      </c>
      <c r="B365" s="132">
        <v>286</v>
      </c>
      <c r="C365" s="130"/>
      <c r="D365" s="133">
        <f t="array" ref="D365">_xlfn.IFS(Q365="9x9",C365/24,Q365="11x11",C365/15,Q365="Ø 12",C365/12,Q365="Ø 13",C365/12,Q365="Ø 14",C365/11,Q365="Ø 15",C365/9,Q365="Ø 17",C365/7,Q365="Ø 19",C365/6,Q365="Ø 21",C365/4,Q365="Ø 27",C365,Q365="Ø 22",C365/4,Q365="Ø 26",C365/2)</f>
        <v>0</v>
      </c>
      <c r="E365" s="134" t="s">
        <v>76</v>
      </c>
      <c r="F365" s="135"/>
      <c r="G365" s="136" t="s">
        <v>1270</v>
      </c>
      <c r="H365" s="137" t="s">
        <v>1262</v>
      </c>
      <c r="I365" s="138" t="s">
        <v>79</v>
      </c>
      <c r="J365" s="139" t="s">
        <v>174</v>
      </c>
      <c r="K365" s="139" t="s">
        <v>1271</v>
      </c>
      <c r="L365" s="139" t="s">
        <v>115</v>
      </c>
      <c r="M365" s="140" t="s">
        <v>98</v>
      </c>
      <c r="N365" s="139" t="s">
        <v>72</v>
      </c>
      <c r="O365" s="141">
        <v>6</v>
      </c>
      <c r="P365" s="142" t="s">
        <v>87</v>
      </c>
      <c r="Q365" s="140" t="s">
        <v>74</v>
      </c>
      <c r="R365" s="143">
        <v>1350</v>
      </c>
      <c r="S365" s="144">
        <f>C365*R365</f>
        <v>0</v>
      </c>
      <c r="T365" s="145">
        <f t="shared" si="22"/>
        <v>3.375</v>
      </c>
      <c r="U365" s="146">
        <f>T365*C365</f>
        <v>0</v>
      </c>
    </row>
    <row r="366" spans="1:21" s="51" customFormat="1" ht="16.5" x14ac:dyDescent="0.3">
      <c r="A366" s="62" t="s">
        <v>1272</v>
      </c>
      <c r="B366" s="63">
        <v>880</v>
      </c>
      <c r="C366" s="130"/>
      <c r="D366" s="64">
        <f t="array" ref="D366">_xlfn.IFS(Q366="9x9",C366/24,Q366="11x11",C366/15,Q366="Ø 12",C366/12,Q366="Ø 13",C366/12,Q366="Ø 14",C366/11,Q366="Ø 15",C366/9,Q366="Ø 17",C366/7,Q366="Ø 19",C366/6,Q366="Ø 21",C366/4,Q366="Ø 27",C366,Q366="Ø 22",C366/4,Q366="Ø 26",C366/2)</f>
        <v>0</v>
      </c>
      <c r="E366" s="65" t="s">
        <v>76</v>
      </c>
      <c r="F366" s="66"/>
      <c r="G366" s="124" t="s">
        <v>1273</v>
      </c>
      <c r="H366" s="67" t="s">
        <v>1262</v>
      </c>
      <c r="I366" s="68" t="s">
        <v>79</v>
      </c>
      <c r="J366" s="69" t="s">
        <v>174</v>
      </c>
      <c r="K366" s="69" t="s">
        <v>1274</v>
      </c>
      <c r="L366" s="69" t="s">
        <v>148</v>
      </c>
      <c r="M366" s="70" t="s">
        <v>126</v>
      </c>
      <c r="N366" s="69" t="s">
        <v>72</v>
      </c>
      <c r="O366" s="71">
        <v>6</v>
      </c>
      <c r="P366" s="72" t="s">
        <v>87</v>
      </c>
      <c r="Q366" s="70" t="s">
        <v>88</v>
      </c>
      <c r="R366" s="73">
        <v>840</v>
      </c>
      <c r="S366" s="74">
        <f>C366*R366</f>
        <v>0</v>
      </c>
      <c r="T366" s="75">
        <f t="shared" si="22"/>
        <v>2.1</v>
      </c>
      <c r="U366" s="76">
        <f>T366*C366</f>
        <v>0</v>
      </c>
    </row>
    <row r="367" spans="1:21" s="51" customFormat="1" ht="16.5" x14ac:dyDescent="0.3">
      <c r="A367" s="131" t="s">
        <v>1276</v>
      </c>
      <c r="B367" s="132">
        <v>74</v>
      </c>
      <c r="C367" s="130"/>
      <c r="D367" s="133">
        <f t="array" ref="D367">_xlfn.IFS(Q367="9x9",C367/24,Q367="11x11",C367/15,Q367="Ø 12",C367/12,Q367="Ø 13",C367/12,Q367="Ø 14",C367/11,Q367="Ø 15",C367/9,Q367="Ø 17",C367/7,Q367="Ø 19",C367/6,Q367="Ø 21",C367/4,Q367="Ø 27",C367,Q367="Ø 22",C367/4,Q367="Ø 26",C367/2)</f>
        <v>0</v>
      </c>
      <c r="E367" s="134"/>
      <c r="F367" s="135"/>
      <c r="G367" s="136" t="s">
        <v>1277</v>
      </c>
      <c r="H367" s="137" t="s">
        <v>1275</v>
      </c>
      <c r="I367" s="138" t="s">
        <v>79</v>
      </c>
      <c r="J367" s="139" t="s">
        <v>174</v>
      </c>
      <c r="K367" s="139" t="s">
        <v>131</v>
      </c>
      <c r="L367" s="139" t="s">
        <v>163</v>
      </c>
      <c r="M367" s="140" t="s">
        <v>159</v>
      </c>
      <c r="N367" s="139" t="s">
        <v>72</v>
      </c>
      <c r="O367" s="141">
        <v>6</v>
      </c>
      <c r="P367" s="142" t="s">
        <v>87</v>
      </c>
      <c r="Q367" s="140" t="s">
        <v>74</v>
      </c>
      <c r="R367" s="143">
        <v>1350</v>
      </c>
      <c r="S367" s="144">
        <f>C367*R367</f>
        <v>0</v>
      </c>
      <c r="T367" s="145">
        <f t="shared" ref="T367:T376" si="23">R367/400</f>
        <v>3.375</v>
      </c>
      <c r="U367" s="146">
        <f>T367*C367</f>
        <v>0</v>
      </c>
    </row>
    <row r="368" spans="1:21" s="51" customFormat="1" ht="16.5" x14ac:dyDescent="0.3">
      <c r="A368" s="62" t="s">
        <v>1278</v>
      </c>
      <c r="B368" s="63">
        <v>438</v>
      </c>
      <c r="C368" s="130"/>
      <c r="D368" s="64">
        <f t="array" ref="D368">_xlfn.IFS(Q368="9x9",C368/24,Q368="11x11",C368/15,Q368="Ø 12",C368/12,Q368="Ø 13",C368/12,Q368="Ø 14",C368/11,Q368="Ø 15",C368/9,Q368="Ø 17",C368/7,Q368="Ø 19",C368/6,Q368="Ø 21",C368/4,Q368="Ø 27",C368,Q368="Ø 22",C368/4,Q368="Ø 26",C368/2)</f>
        <v>0</v>
      </c>
      <c r="E368" s="65" t="s">
        <v>76</v>
      </c>
      <c r="F368" s="66"/>
      <c r="G368" s="124" t="s">
        <v>1279</v>
      </c>
      <c r="H368" s="67" t="s">
        <v>1275</v>
      </c>
      <c r="I368" s="68" t="s">
        <v>79</v>
      </c>
      <c r="J368" s="69" t="s">
        <v>174</v>
      </c>
      <c r="K368" s="69" t="s">
        <v>1280</v>
      </c>
      <c r="L368" s="69" t="s">
        <v>81</v>
      </c>
      <c r="M368" s="70" t="s">
        <v>110</v>
      </c>
      <c r="N368" s="69" t="s">
        <v>72</v>
      </c>
      <c r="O368" s="71">
        <v>6</v>
      </c>
      <c r="P368" s="72" t="s">
        <v>87</v>
      </c>
      <c r="Q368" s="70" t="s">
        <v>74</v>
      </c>
      <c r="R368" s="73">
        <v>1350</v>
      </c>
      <c r="S368" s="74">
        <f>C368*R368</f>
        <v>0</v>
      </c>
      <c r="T368" s="75">
        <f t="shared" si="23"/>
        <v>3.375</v>
      </c>
      <c r="U368" s="76">
        <f>T368*C368</f>
        <v>0</v>
      </c>
    </row>
    <row r="369" spans="1:21" s="51" customFormat="1" ht="16.5" x14ac:dyDescent="0.3">
      <c r="A369" s="131" t="s">
        <v>1281</v>
      </c>
      <c r="B369" s="132">
        <v>154</v>
      </c>
      <c r="C369" s="130"/>
      <c r="D369" s="133">
        <f t="array" ref="D369">_xlfn.IFS(Q369="9x9",C369/24,Q369="11x11",C369/15,Q369="Ø 12",C369/12,Q369="Ø 13",C369/12,Q369="Ø 14",C369/11,Q369="Ø 15",C369/9,Q369="Ø 17",C369/7,Q369="Ø 19",C369/6,Q369="Ø 21",C369/4,Q369="Ø 27",C369,Q369="Ø 22",C369/4,Q369="Ø 26",C369/2)</f>
        <v>0</v>
      </c>
      <c r="E369" s="134" t="s">
        <v>76</v>
      </c>
      <c r="F369" s="135"/>
      <c r="G369" s="136" t="s">
        <v>1282</v>
      </c>
      <c r="H369" s="137" t="s">
        <v>1275</v>
      </c>
      <c r="I369" s="138" t="s">
        <v>79</v>
      </c>
      <c r="J369" s="139" t="s">
        <v>174</v>
      </c>
      <c r="K369" s="139" t="s">
        <v>1283</v>
      </c>
      <c r="L369" s="139" t="s">
        <v>132</v>
      </c>
      <c r="M369" s="140" t="s">
        <v>90</v>
      </c>
      <c r="N369" s="139" t="s">
        <v>72</v>
      </c>
      <c r="O369" s="141">
        <v>6</v>
      </c>
      <c r="P369" s="142" t="s">
        <v>87</v>
      </c>
      <c r="Q369" s="140" t="s">
        <v>74</v>
      </c>
      <c r="R369" s="143">
        <v>1350</v>
      </c>
      <c r="S369" s="144">
        <f>C369*R369</f>
        <v>0</v>
      </c>
      <c r="T369" s="145">
        <f t="shared" si="23"/>
        <v>3.375</v>
      </c>
      <c r="U369" s="146">
        <f>T369*C369</f>
        <v>0</v>
      </c>
    </row>
    <row r="370" spans="1:21" s="51" customFormat="1" ht="16.5" x14ac:dyDescent="0.3">
      <c r="A370" s="62" t="s">
        <v>1286</v>
      </c>
      <c r="B370" s="63">
        <v>128</v>
      </c>
      <c r="C370" s="130"/>
      <c r="D370" s="64">
        <f t="array" ref="D370">_xlfn.IFS(Q370="9x9",C370/24,Q370="11x11",C370/15,Q370="Ø 12",C370/12,Q370="Ø 13",C370/12,Q370="Ø 14",C370/11,Q370="Ø 15",C370/9,Q370="Ø 17",C370/7,Q370="Ø 19",C370/6,Q370="Ø 21",C370/4,Q370="Ø 27",C370,Q370="Ø 22",C370/4,Q370="Ø 26",C370/2)</f>
        <v>0</v>
      </c>
      <c r="E370" s="65" t="s">
        <v>76</v>
      </c>
      <c r="F370" s="66"/>
      <c r="G370" s="124" t="s">
        <v>1287</v>
      </c>
      <c r="H370" s="67" t="s">
        <v>1284</v>
      </c>
      <c r="I370" s="68" t="s">
        <v>118</v>
      </c>
      <c r="J370" s="69" t="s">
        <v>473</v>
      </c>
      <c r="K370" s="69" t="s">
        <v>143</v>
      </c>
      <c r="L370" s="69" t="s">
        <v>1174</v>
      </c>
      <c r="M370" s="70" t="s">
        <v>117</v>
      </c>
      <c r="N370" s="69" t="s">
        <v>1285</v>
      </c>
      <c r="O370" s="71">
        <v>5</v>
      </c>
      <c r="P370" s="72" t="s">
        <v>159</v>
      </c>
      <c r="Q370" s="70" t="s">
        <v>74</v>
      </c>
      <c r="R370" s="73">
        <v>1350</v>
      </c>
      <c r="S370" s="74">
        <f>C370*R370</f>
        <v>0</v>
      </c>
      <c r="T370" s="75">
        <f t="shared" si="23"/>
        <v>3.375</v>
      </c>
      <c r="U370" s="76">
        <f>T370*C370</f>
        <v>0</v>
      </c>
    </row>
    <row r="371" spans="1:21" s="51" customFormat="1" ht="16.5" x14ac:dyDescent="0.3">
      <c r="A371" s="131" t="s">
        <v>1291</v>
      </c>
      <c r="B371" s="132">
        <v>523</v>
      </c>
      <c r="C371" s="130"/>
      <c r="D371" s="133">
        <f t="array" ref="D371">_xlfn.IFS(Q371="9x9",C371/24,Q371="11x11",C371/15,Q371="Ø 12",C371/12,Q371="Ø 13",C371/12,Q371="Ø 14",C371/11,Q371="Ø 15",C371/9,Q371="Ø 17",C371/7,Q371="Ø 19",C371/6,Q371="Ø 21",C371/4,Q371="Ø 27",C371,Q371="Ø 22",C371/4,Q371="Ø 26",C371/2)</f>
        <v>0</v>
      </c>
      <c r="E371" s="134" t="s">
        <v>76</v>
      </c>
      <c r="F371" s="135"/>
      <c r="G371" s="136" t="s">
        <v>1292</v>
      </c>
      <c r="H371" s="137" t="s">
        <v>1288</v>
      </c>
      <c r="I371" s="138" t="s">
        <v>79</v>
      </c>
      <c r="J371" s="139" t="s">
        <v>174</v>
      </c>
      <c r="K371" s="139" t="s">
        <v>131</v>
      </c>
      <c r="L371" s="139" t="s">
        <v>158</v>
      </c>
      <c r="M371" s="140" t="s">
        <v>112</v>
      </c>
      <c r="N371" s="139" t="s">
        <v>1289</v>
      </c>
      <c r="O371" s="141">
        <v>6</v>
      </c>
      <c r="P371" s="142" t="s">
        <v>87</v>
      </c>
      <c r="Q371" s="140" t="s">
        <v>88</v>
      </c>
      <c r="R371" s="143">
        <v>840</v>
      </c>
      <c r="S371" s="144">
        <f>C371*R371</f>
        <v>0</v>
      </c>
      <c r="T371" s="145">
        <f t="shared" si="23"/>
        <v>2.1</v>
      </c>
      <c r="U371" s="146">
        <f>T371*C371</f>
        <v>0</v>
      </c>
    </row>
    <row r="372" spans="1:21" s="51" customFormat="1" ht="16.5" x14ac:dyDescent="0.3">
      <c r="A372" s="62" t="s">
        <v>1293</v>
      </c>
      <c r="B372" s="63">
        <v>112</v>
      </c>
      <c r="C372" s="130"/>
      <c r="D372" s="64">
        <f t="array" ref="D372">_xlfn.IFS(Q372="9x9",C372/24,Q372="11x11",C372/15,Q372="Ø 12",C372/12,Q372="Ø 13",C372/12,Q372="Ø 14",C372/11,Q372="Ø 15",C372/9,Q372="Ø 17",C372/7,Q372="Ø 19",C372/6,Q372="Ø 21",C372/4,Q372="Ø 27",C372,Q372="Ø 22",C372/4,Q372="Ø 26",C372/2)</f>
        <v>0</v>
      </c>
      <c r="E372" s="65" t="s">
        <v>76</v>
      </c>
      <c r="F372" s="66"/>
      <c r="G372" s="124" t="s">
        <v>1294</v>
      </c>
      <c r="H372" s="67" t="s">
        <v>1288</v>
      </c>
      <c r="I372" s="68" t="s">
        <v>79</v>
      </c>
      <c r="J372" s="69" t="s">
        <v>174</v>
      </c>
      <c r="K372" s="69" t="s">
        <v>186</v>
      </c>
      <c r="L372" s="69" t="s">
        <v>158</v>
      </c>
      <c r="M372" s="70" t="s">
        <v>117</v>
      </c>
      <c r="N372" s="69" t="s">
        <v>1289</v>
      </c>
      <c r="O372" s="71">
        <v>6</v>
      </c>
      <c r="P372" s="72" t="s">
        <v>87</v>
      </c>
      <c r="Q372" s="70" t="s">
        <v>88</v>
      </c>
      <c r="R372" s="73">
        <v>840</v>
      </c>
      <c r="S372" s="74">
        <f>C372*R372</f>
        <v>0</v>
      </c>
      <c r="T372" s="75">
        <f t="shared" si="23"/>
        <v>2.1</v>
      </c>
      <c r="U372" s="76">
        <f>T372*C372</f>
        <v>0</v>
      </c>
    </row>
    <row r="373" spans="1:21" s="51" customFormat="1" ht="16.5" x14ac:dyDescent="0.3">
      <c r="A373" s="131" t="s">
        <v>1295</v>
      </c>
      <c r="B373" s="132">
        <v>287</v>
      </c>
      <c r="C373" s="130"/>
      <c r="D373" s="133">
        <f t="array" ref="D373">_xlfn.IFS(Q373="9x9",C373/24,Q373="11x11",C373/15,Q373="Ø 12",C373/12,Q373="Ø 13",C373/12,Q373="Ø 14",C373/11,Q373="Ø 15",C373/9,Q373="Ø 17",C373/7,Q373="Ø 19",C373/6,Q373="Ø 21",C373/4,Q373="Ø 27",C373,Q373="Ø 22",C373/4,Q373="Ø 26",C373/2)</f>
        <v>0</v>
      </c>
      <c r="E373" s="134"/>
      <c r="F373" s="135"/>
      <c r="G373" s="136" t="s">
        <v>1296</v>
      </c>
      <c r="H373" s="137" t="s">
        <v>1288</v>
      </c>
      <c r="I373" s="138" t="s">
        <v>79</v>
      </c>
      <c r="J373" s="139" t="s">
        <v>174</v>
      </c>
      <c r="K373" s="139" t="s">
        <v>143</v>
      </c>
      <c r="L373" s="139" t="s">
        <v>70</v>
      </c>
      <c r="M373" s="140" t="s">
        <v>103</v>
      </c>
      <c r="N373" s="139" t="s">
        <v>1289</v>
      </c>
      <c r="O373" s="141">
        <v>6</v>
      </c>
      <c r="P373" s="142" t="s">
        <v>87</v>
      </c>
      <c r="Q373" s="140" t="s">
        <v>88</v>
      </c>
      <c r="R373" s="143">
        <v>840</v>
      </c>
      <c r="S373" s="144">
        <f>C373*R373</f>
        <v>0</v>
      </c>
      <c r="T373" s="145">
        <f t="shared" si="23"/>
        <v>2.1</v>
      </c>
      <c r="U373" s="146">
        <f>T373*C373</f>
        <v>0</v>
      </c>
    </row>
    <row r="374" spans="1:21" s="51" customFormat="1" ht="16.5" x14ac:dyDescent="0.3">
      <c r="A374" s="62" t="s">
        <v>1297</v>
      </c>
      <c r="B374" s="63">
        <v>1500</v>
      </c>
      <c r="C374" s="130"/>
      <c r="D374" s="64">
        <f t="array" ref="D374">_xlfn.IFS(Q374="9x9",C374/24,Q374="11x11",C374/15,Q374="Ø 12",C374/12,Q374="Ø 13",C374/12,Q374="Ø 14",C374/11,Q374="Ø 15",C374/9,Q374="Ø 17",C374/7,Q374="Ø 19",C374/6,Q374="Ø 21",C374/4,Q374="Ø 27",C374,Q374="Ø 22",C374/4,Q374="Ø 26",C374/2)</f>
        <v>0</v>
      </c>
      <c r="E374" s="65" t="s">
        <v>76</v>
      </c>
      <c r="F374" s="66"/>
      <c r="G374" s="124" t="s">
        <v>1298</v>
      </c>
      <c r="H374" s="67" t="s">
        <v>1299</v>
      </c>
      <c r="I374" s="68" t="s">
        <v>79</v>
      </c>
      <c r="J374" s="69" t="s">
        <v>174</v>
      </c>
      <c r="K374" s="69" t="s">
        <v>1290</v>
      </c>
      <c r="L374" s="69" t="s">
        <v>136</v>
      </c>
      <c r="M374" s="70" t="s">
        <v>228</v>
      </c>
      <c r="N374" s="69" t="s">
        <v>1289</v>
      </c>
      <c r="O374" s="71">
        <v>6</v>
      </c>
      <c r="P374" s="72" t="s">
        <v>87</v>
      </c>
      <c r="Q374" s="70" t="s">
        <v>88</v>
      </c>
      <c r="R374" s="73">
        <v>840</v>
      </c>
      <c r="S374" s="74">
        <f>C374*R374</f>
        <v>0</v>
      </c>
      <c r="T374" s="75">
        <f t="shared" si="23"/>
        <v>2.1</v>
      </c>
      <c r="U374" s="76">
        <f>T374*C374</f>
        <v>0</v>
      </c>
    </row>
    <row r="375" spans="1:21" s="51" customFormat="1" ht="16.5" x14ac:dyDescent="0.3">
      <c r="A375" s="131" t="s">
        <v>1300</v>
      </c>
      <c r="B375" s="132">
        <v>133</v>
      </c>
      <c r="C375" s="130"/>
      <c r="D375" s="133">
        <f t="array" ref="D375">_xlfn.IFS(Q375="9x9",C375/24,Q375="11x11",C375/15,Q375="Ø 12",C375/12,Q375="Ø 13",C375/12,Q375="Ø 14",C375/11,Q375="Ø 15",C375/9,Q375="Ø 17",C375/7,Q375="Ø 19",C375/6,Q375="Ø 21",C375/4,Q375="Ø 27",C375,Q375="Ø 22",C375/4,Q375="Ø 26",C375/2)</f>
        <v>0</v>
      </c>
      <c r="E375" s="134" t="s">
        <v>76</v>
      </c>
      <c r="F375" s="135"/>
      <c r="G375" s="136" t="s">
        <v>1301</v>
      </c>
      <c r="H375" s="137" t="s">
        <v>1299</v>
      </c>
      <c r="I375" s="138" t="s">
        <v>79</v>
      </c>
      <c r="J375" s="139" t="s">
        <v>174</v>
      </c>
      <c r="K375" s="139" t="s">
        <v>131</v>
      </c>
      <c r="L375" s="139" t="s">
        <v>136</v>
      </c>
      <c r="M375" s="140" t="s">
        <v>108</v>
      </c>
      <c r="N375" s="139" t="s">
        <v>1289</v>
      </c>
      <c r="O375" s="141">
        <v>3</v>
      </c>
      <c r="P375" s="142" t="s">
        <v>117</v>
      </c>
      <c r="Q375" s="140" t="s">
        <v>88</v>
      </c>
      <c r="R375" s="143">
        <v>840</v>
      </c>
      <c r="S375" s="144">
        <f>C375*R375</f>
        <v>0</v>
      </c>
      <c r="T375" s="145">
        <f t="shared" si="23"/>
        <v>2.1</v>
      </c>
      <c r="U375" s="146">
        <f>T375*C375</f>
        <v>0</v>
      </c>
    </row>
    <row r="376" spans="1:21" s="51" customFormat="1" ht="16.5" x14ac:dyDescent="0.3">
      <c r="A376" s="62" t="s">
        <v>1302</v>
      </c>
      <c r="B376" s="63">
        <v>1281</v>
      </c>
      <c r="C376" s="130"/>
      <c r="D376" s="64">
        <f t="array" ref="D376">_xlfn.IFS(Q376="9x9",C376/24,Q376="11x11",C376/15,Q376="Ø 12",C376/12,Q376="Ø 13",C376/12,Q376="Ø 14",C376/11,Q376="Ø 15",C376/9,Q376="Ø 17",C376/7,Q376="Ø 19",C376/6,Q376="Ø 21",C376/4,Q376="Ø 27",C376,Q376="Ø 22",C376/4,Q376="Ø 26",C376/2)</f>
        <v>0</v>
      </c>
      <c r="E376" s="65"/>
      <c r="F376" s="66"/>
      <c r="G376" s="124" t="s">
        <v>1303</v>
      </c>
      <c r="H376" s="67" t="s">
        <v>1299</v>
      </c>
      <c r="I376" s="68" t="s">
        <v>79</v>
      </c>
      <c r="J376" s="69" t="s">
        <v>174</v>
      </c>
      <c r="K376" s="69" t="s">
        <v>1304</v>
      </c>
      <c r="L376" s="69" t="s">
        <v>70</v>
      </c>
      <c r="M376" s="70" t="s">
        <v>108</v>
      </c>
      <c r="N376" s="69" t="s">
        <v>1289</v>
      </c>
      <c r="O376" s="71">
        <v>3</v>
      </c>
      <c r="P376" s="72" t="s">
        <v>117</v>
      </c>
      <c r="Q376" s="70" t="s">
        <v>151</v>
      </c>
      <c r="R376" s="73">
        <v>420</v>
      </c>
      <c r="S376" s="74">
        <f>C376*R376</f>
        <v>0</v>
      </c>
      <c r="T376" s="75">
        <f t="shared" si="23"/>
        <v>1.05</v>
      </c>
      <c r="U376" s="76">
        <f>T376*C376</f>
        <v>0</v>
      </c>
    </row>
    <row r="377" spans="1:21" s="51" customFormat="1" ht="16.5" x14ac:dyDescent="0.3">
      <c r="A377" s="131" t="s">
        <v>1305</v>
      </c>
      <c r="B377" s="132">
        <v>1653</v>
      </c>
      <c r="C377" s="130"/>
      <c r="D377" s="133">
        <f t="array" ref="D377">_xlfn.IFS(Q377="9x9",C377/24,Q377="11x11",C377/15,Q377="Ø 12",C377/12,Q377="Ø 13",C377/12,Q377="Ø 14",C377/11,Q377="Ø 15",C377/9,Q377="Ø 17",C377/7,Q377="Ø 19",C377/6,Q377="Ø 21",C377/4,Q377="Ø 27",C377,Q377="Ø 22",C377/4,Q377="Ø 26",C377/2)</f>
        <v>0</v>
      </c>
      <c r="E377" s="134"/>
      <c r="F377" s="135"/>
      <c r="G377" s="136" t="s">
        <v>1303</v>
      </c>
      <c r="H377" s="137" t="s">
        <v>1299</v>
      </c>
      <c r="I377" s="138" t="s">
        <v>79</v>
      </c>
      <c r="J377" s="139" t="s">
        <v>174</v>
      </c>
      <c r="K377" s="139" t="s">
        <v>1304</v>
      </c>
      <c r="L377" s="139" t="s">
        <v>70</v>
      </c>
      <c r="M377" s="140" t="s">
        <v>108</v>
      </c>
      <c r="N377" s="139" t="s">
        <v>1289</v>
      </c>
      <c r="O377" s="141">
        <v>3</v>
      </c>
      <c r="P377" s="142" t="s">
        <v>117</v>
      </c>
      <c r="Q377" s="140" t="s">
        <v>88</v>
      </c>
      <c r="R377" s="143">
        <v>840</v>
      </c>
      <c r="S377" s="144">
        <f>C377*R377</f>
        <v>0</v>
      </c>
      <c r="T377" s="145">
        <f t="shared" ref="T377:T403" si="24">R377/400</f>
        <v>2.1</v>
      </c>
      <c r="U377" s="146">
        <f>T377*C377</f>
        <v>0</v>
      </c>
    </row>
    <row r="378" spans="1:21" s="51" customFormat="1" ht="16.5" x14ac:dyDescent="0.3">
      <c r="A378" s="62" t="s">
        <v>1306</v>
      </c>
      <c r="B378" s="63">
        <v>127</v>
      </c>
      <c r="C378" s="130"/>
      <c r="D378" s="64">
        <f t="array" ref="D378">_xlfn.IFS(Q378="9x9",C378/24,Q378="11x11",C378/15,Q378="Ø 12",C378/12,Q378="Ø 13",C378/12,Q378="Ø 14",C378/11,Q378="Ø 15",C378/9,Q378="Ø 17",C378/7,Q378="Ø 19",C378/6,Q378="Ø 21",C378/4,Q378="Ø 27",C378,Q378="Ø 22",C378/4,Q378="Ø 26",C378/2)</f>
        <v>0</v>
      </c>
      <c r="E378" s="65" t="s">
        <v>76</v>
      </c>
      <c r="F378" s="66"/>
      <c r="G378" s="124" t="s">
        <v>1307</v>
      </c>
      <c r="H378" s="67" t="s">
        <v>1299</v>
      </c>
      <c r="I378" s="68" t="s">
        <v>79</v>
      </c>
      <c r="J378" s="69" t="s">
        <v>174</v>
      </c>
      <c r="K378" s="69" t="s">
        <v>1290</v>
      </c>
      <c r="L378" s="69" t="s">
        <v>136</v>
      </c>
      <c r="M378" s="70" t="s">
        <v>108</v>
      </c>
      <c r="N378" s="69" t="s">
        <v>1289</v>
      </c>
      <c r="O378" s="71">
        <v>3</v>
      </c>
      <c r="P378" s="72" t="s">
        <v>117</v>
      </c>
      <c r="Q378" s="70" t="s">
        <v>151</v>
      </c>
      <c r="R378" s="73">
        <v>420</v>
      </c>
      <c r="S378" s="74">
        <f>C378*R378</f>
        <v>0</v>
      </c>
      <c r="T378" s="75">
        <f t="shared" si="24"/>
        <v>1.05</v>
      </c>
      <c r="U378" s="76">
        <f>T378*C378</f>
        <v>0</v>
      </c>
    </row>
    <row r="379" spans="1:21" s="51" customFormat="1" ht="16.5" x14ac:dyDescent="0.3">
      <c r="A379" s="131" t="s">
        <v>1308</v>
      </c>
      <c r="B379" s="132">
        <v>1916</v>
      </c>
      <c r="C379" s="130"/>
      <c r="D379" s="133">
        <f t="array" ref="D379">_xlfn.IFS(Q379="9x9",C379/24,Q379="11x11",C379/15,Q379="Ø 12",C379/12,Q379="Ø 13",C379/12,Q379="Ø 14",C379/11,Q379="Ø 15",C379/9,Q379="Ø 17",C379/7,Q379="Ø 19",C379/6,Q379="Ø 21",C379/4,Q379="Ø 27",C379,Q379="Ø 22",C379/4,Q379="Ø 26",C379/2)</f>
        <v>0</v>
      </c>
      <c r="E379" s="134" t="s">
        <v>76</v>
      </c>
      <c r="F379" s="135"/>
      <c r="G379" s="136" t="s">
        <v>1307</v>
      </c>
      <c r="H379" s="137" t="s">
        <v>1299</v>
      </c>
      <c r="I379" s="138" t="s">
        <v>79</v>
      </c>
      <c r="J379" s="139" t="s">
        <v>174</v>
      </c>
      <c r="K379" s="139" t="s">
        <v>1290</v>
      </c>
      <c r="L379" s="139" t="s">
        <v>136</v>
      </c>
      <c r="M379" s="140" t="s">
        <v>108</v>
      </c>
      <c r="N379" s="139" t="s">
        <v>1289</v>
      </c>
      <c r="O379" s="141">
        <v>3</v>
      </c>
      <c r="P379" s="142" t="s">
        <v>117</v>
      </c>
      <c r="Q379" s="140" t="s">
        <v>88</v>
      </c>
      <c r="R379" s="143">
        <v>840</v>
      </c>
      <c r="S379" s="144">
        <f>C379*R379</f>
        <v>0</v>
      </c>
      <c r="T379" s="145">
        <f t="shared" si="24"/>
        <v>2.1</v>
      </c>
      <c r="U379" s="146">
        <f>T379*C379</f>
        <v>0</v>
      </c>
    </row>
    <row r="380" spans="1:21" s="51" customFormat="1" ht="16.5" x14ac:dyDescent="0.3">
      <c r="A380" s="62" t="s">
        <v>1310</v>
      </c>
      <c r="B380" s="63">
        <v>4979</v>
      </c>
      <c r="C380" s="130"/>
      <c r="D380" s="64">
        <f t="array" ref="D380">_xlfn.IFS(Q380="9x9",C380/24,Q380="11x11",C380/15,Q380="Ø 12",C380/12,Q380="Ø 13",C380/12,Q380="Ø 14",C380/11,Q380="Ø 15",C380/9,Q380="Ø 17",C380/7,Q380="Ø 19",C380/6,Q380="Ø 21",C380/4,Q380="Ø 27",C380,Q380="Ø 22",C380/4,Q380="Ø 26",C380/2)</f>
        <v>0</v>
      </c>
      <c r="E380" s="65"/>
      <c r="F380" s="66"/>
      <c r="G380" s="124" t="s">
        <v>1309</v>
      </c>
      <c r="H380" s="67" t="s">
        <v>1299</v>
      </c>
      <c r="I380" s="68" t="s">
        <v>79</v>
      </c>
      <c r="J380" s="69" t="s">
        <v>174</v>
      </c>
      <c r="K380" s="69" t="s">
        <v>171</v>
      </c>
      <c r="L380" s="69" t="s">
        <v>158</v>
      </c>
      <c r="M380" s="70" t="s">
        <v>92</v>
      </c>
      <c r="N380" s="69" t="s">
        <v>1289</v>
      </c>
      <c r="O380" s="71">
        <v>3</v>
      </c>
      <c r="P380" s="72" t="s">
        <v>117</v>
      </c>
      <c r="Q380" s="70" t="s">
        <v>88</v>
      </c>
      <c r="R380" s="73">
        <v>840</v>
      </c>
      <c r="S380" s="74">
        <f>C380*R380</f>
        <v>0</v>
      </c>
      <c r="T380" s="75">
        <f t="shared" si="24"/>
        <v>2.1</v>
      </c>
      <c r="U380" s="76">
        <f>T380*C380</f>
        <v>0</v>
      </c>
    </row>
    <row r="381" spans="1:21" s="51" customFormat="1" ht="16.5" x14ac:dyDescent="0.3">
      <c r="A381" s="131" t="s">
        <v>1311</v>
      </c>
      <c r="B381" s="132">
        <v>609</v>
      </c>
      <c r="C381" s="130"/>
      <c r="D381" s="133">
        <f t="array" ref="D381">_xlfn.IFS(Q381="9x9",C381/24,Q381="11x11",C381/15,Q381="Ø 12",C381/12,Q381="Ø 13",C381/12,Q381="Ø 14",C381/11,Q381="Ø 15",C381/9,Q381="Ø 17",C381/7,Q381="Ø 19",C381/6,Q381="Ø 21",C381/4,Q381="Ø 27",C381,Q381="Ø 22",C381/4,Q381="Ø 26",C381/2)</f>
        <v>0</v>
      </c>
      <c r="E381" s="134" t="s">
        <v>76</v>
      </c>
      <c r="F381" s="135"/>
      <c r="G381" s="136" t="s">
        <v>1312</v>
      </c>
      <c r="H381" s="137" t="s">
        <v>1299</v>
      </c>
      <c r="I381" s="138" t="s">
        <v>79</v>
      </c>
      <c r="J381" s="139" t="s">
        <v>174</v>
      </c>
      <c r="K381" s="139" t="s">
        <v>171</v>
      </c>
      <c r="L381" s="139" t="s">
        <v>158</v>
      </c>
      <c r="M381" s="140" t="s">
        <v>92</v>
      </c>
      <c r="N381" s="139" t="s">
        <v>1289</v>
      </c>
      <c r="O381" s="141">
        <v>3</v>
      </c>
      <c r="P381" s="142" t="s">
        <v>117</v>
      </c>
      <c r="Q381" s="140" t="s">
        <v>88</v>
      </c>
      <c r="R381" s="143">
        <v>840</v>
      </c>
      <c r="S381" s="144">
        <f>C381*R381</f>
        <v>0</v>
      </c>
      <c r="T381" s="145">
        <f t="shared" si="24"/>
        <v>2.1</v>
      </c>
      <c r="U381" s="146">
        <f>T381*C381</f>
        <v>0</v>
      </c>
    </row>
    <row r="382" spans="1:21" s="51" customFormat="1" ht="16.5" x14ac:dyDescent="0.3">
      <c r="A382" s="62" t="s">
        <v>1313</v>
      </c>
      <c r="B382" s="63">
        <v>61</v>
      </c>
      <c r="C382" s="130"/>
      <c r="D382" s="64">
        <f t="array" ref="D382">_xlfn.IFS(Q382="9x9",C382/24,Q382="11x11",C382/15,Q382="Ø 12",C382/12,Q382="Ø 13",C382/12,Q382="Ø 14",C382/11,Q382="Ø 15",C382/9,Q382="Ø 17",C382/7,Q382="Ø 19",C382/6,Q382="Ø 21",C382/4,Q382="Ø 27",C382,Q382="Ø 22",C382/4,Q382="Ø 26",C382/2)</f>
        <v>0</v>
      </c>
      <c r="E382" s="65" t="s">
        <v>76</v>
      </c>
      <c r="F382" s="66"/>
      <c r="G382" s="124" t="s">
        <v>1314</v>
      </c>
      <c r="H382" s="67" t="s">
        <v>1315</v>
      </c>
      <c r="I382" s="68" t="s">
        <v>67</v>
      </c>
      <c r="J382" s="69" t="s">
        <v>174</v>
      </c>
      <c r="K382" s="69" t="s">
        <v>1316</v>
      </c>
      <c r="L382" s="69" t="s">
        <v>188</v>
      </c>
      <c r="M382" s="70" t="s">
        <v>287</v>
      </c>
      <c r="N382" s="69" t="s">
        <v>711</v>
      </c>
      <c r="O382" s="71">
        <v>9</v>
      </c>
      <c r="P382" s="72" t="s">
        <v>84</v>
      </c>
      <c r="Q382" s="70" t="s">
        <v>151</v>
      </c>
      <c r="R382" s="73">
        <v>420</v>
      </c>
      <c r="S382" s="74">
        <f>C382*R382</f>
        <v>0</v>
      </c>
      <c r="T382" s="75">
        <f t="shared" si="24"/>
        <v>1.05</v>
      </c>
      <c r="U382" s="76">
        <f>T382*C382</f>
        <v>0</v>
      </c>
    </row>
    <row r="383" spans="1:21" s="51" customFormat="1" ht="16.5" x14ac:dyDescent="0.3">
      <c r="A383" s="131" t="s">
        <v>1317</v>
      </c>
      <c r="B383" s="132">
        <v>102</v>
      </c>
      <c r="C383" s="130"/>
      <c r="D383" s="133">
        <f t="array" ref="D383">_xlfn.IFS(Q383="9x9",C383/24,Q383="11x11",C383/15,Q383="Ø 12",C383/12,Q383="Ø 13",C383/12,Q383="Ø 14",C383/11,Q383="Ø 15",C383/9,Q383="Ø 17",C383/7,Q383="Ø 19",C383/6,Q383="Ø 21",C383/4,Q383="Ø 27",C383,Q383="Ø 22",C383/4,Q383="Ø 26",C383/2)</f>
        <v>0</v>
      </c>
      <c r="E383" s="134" t="s">
        <v>76</v>
      </c>
      <c r="F383" s="135"/>
      <c r="G383" s="136" t="s">
        <v>1318</v>
      </c>
      <c r="H383" s="137" t="s">
        <v>1319</v>
      </c>
      <c r="I383" s="138" t="s">
        <v>79</v>
      </c>
      <c r="J383" s="139" t="s">
        <v>323</v>
      </c>
      <c r="K383" s="139" t="s">
        <v>1320</v>
      </c>
      <c r="L383" s="139" t="s">
        <v>70</v>
      </c>
      <c r="M383" s="140" t="s">
        <v>110</v>
      </c>
      <c r="N383" s="139" t="s">
        <v>515</v>
      </c>
      <c r="O383" s="141">
        <v>6</v>
      </c>
      <c r="P383" s="142" t="s">
        <v>87</v>
      </c>
      <c r="Q383" s="140" t="s">
        <v>74</v>
      </c>
      <c r="R383" s="143">
        <v>1350</v>
      </c>
      <c r="S383" s="144">
        <f>C383*R383</f>
        <v>0</v>
      </c>
      <c r="T383" s="145">
        <f t="shared" si="24"/>
        <v>3.375</v>
      </c>
      <c r="U383" s="146">
        <f>T383*C383</f>
        <v>0</v>
      </c>
    </row>
    <row r="384" spans="1:21" s="51" customFormat="1" ht="16.5" x14ac:dyDescent="0.3">
      <c r="A384" s="62" t="s">
        <v>1321</v>
      </c>
      <c r="B384" s="63">
        <v>662</v>
      </c>
      <c r="C384" s="130"/>
      <c r="D384" s="64">
        <f t="array" ref="D384">_xlfn.IFS(Q384="9x9",C384/24,Q384="11x11",C384/15,Q384="Ø 12",C384/12,Q384="Ø 13",C384/12,Q384="Ø 14",C384/11,Q384="Ø 15",C384/9,Q384="Ø 17",C384/7,Q384="Ø 19",C384/6,Q384="Ø 21",C384/4,Q384="Ø 27",C384,Q384="Ø 22",C384/4,Q384="Ø 26",C384/2)</f>
        <v>0</v>
      </c>
      <c r="E384" s="65" t="s">
        <v>76</v>
      </c>
      <c r="F384" s="66"/>
      <c r="G384" s="124" t="s">
        <v>1322</v>
      </c>
      <c r="H384" s="67" t="s">
        <v>1319</v>
      </c>
      <c r="I384" s="68" t="s">
        <v>79</v>
      </c>
      <c r="J384" s="69" t="s">
        <v>323</v>
      </c>
      <c r="K384" s="69" t="s">
        <v>248</v>
      </c>
      <c r="L384" s="69" t="s">
        <v>70</v>
      </c>
      <c r="M384" s="70" t="s">
        <v>94</v>
      </c>
      <c r="N384" s="69" t="s">
        <v>515</v>
      </c>
      <c r="O384" s="71">
        <v>6</v>
      </c>
      <c r="P384" s="72" t="s">
        <v>87</v>
      </c>
      <c r="Q384" s="70" t="s">
        <v>88</v>
      </c>
      <c r="R384" s="73">
        <v>840</v>
      </c>
      <c r="S384" s="74">
        <f>C384*R384</f>
        <v>0</v>
      </c>
      <c r="T384" s="75">
        <f t="shared" si="24"/>
        <v>2.1</v>
      </c>
      <c r="U384" s="76">
        <f>T384*C384</f>
        <v>0</v>
      </c>
    </row>
    <row r="385" spans="1:21" s="51" customFormat="1" ht="16.5" x14ac:dyDescent="0.3">
      <c r="A385" s="131" t="s">
        <v>1323</v>
      </c>
      <c r="B385" s="132">
        <v>1287</v>
      </c>
      <c r="C385" s="130"/>
      <c r="D385" s="133">
        <f t="array" ref="D385">_xlfn.IFS(Q385="9x9",C385/24,Q385="11x11",C385/15,Q385="Ø 12",C385/12,Q385="Ø 13",C385/12,Q385="Ø 14",C385/11,Q385="Ø 15",C385/9,Q385="Ø 17",C385/7,Q385="Ø 19",C385/6,Q385="Ø 21",C385/4,Q385="Ø 27",C385,Q385="Ø 22",C385/4,Q385="Ø 26",C385/2)</f>
        <v>0</v>
      </c>
      <c r="E385" s="134" t="s">
        <v>76</v>
      </c>
      <c r="F385" s="135"/>
      <c r="G385" s="136" t="s">
        <v>1324</v>
      </c>
      <c r="H385" s="137" t="s">
        <v>1319</v>
      </c>
      <c r="I385" s="138" t="s">
        <v>67</v>
      </c>
      <c r="J385" s="139" t="s">
        <v>323</v>
      </c>
      <c r="K385" s="139" t="s">
        <v>80</v>
      </c>
      <c r="L385" s="139" t="s">
        <v>1325</v>
      </c>
      <c r="M385" s="140" t="s">
        <v>818</v>
      </c>
      <c r="N385" s="139" t="s">
        <v>515</v>
      </c>
      <c r="O385" s="141">
        <v>6</v>
      </c>
      <c r="P385" s="142" t="s">
        <v>87</v>
      </c>
      <c r="Q385" s="140" t="s">
        <v>74</v>
      </c>
      <c r="R385" s="143">
        <v>920</v>
      </c>
      <c r="S385" s="144">
        <f>C385*R385</f>
        <v>0</v>
      </c>
      <c r="T385" s="145">
        <f t="shared" si="24"/>
        <v>2.2999999999999998</v>
      </c>
      <c r="U385" s="146">
        <f>T385*C385</f>
        <v>0</v>
      </c>
    </row>
    <row r="386" spans="1:21" s="51" customFormat="1" ht="16.5" x14ac:dyDescent="0.3">
      <c r="A386" s="62" t="s">
        <v>1326</v>
      </c>
      <c r="B386" s="63">
        <v>130</v>
      </c>
      <c r="C386" s="130"/>
      <c r="D386" s="64">
        <f t="array" ref="D386">_xlfn.IFS(Q386="9x9",C386/24,Q386="11x11",C386/15,Q386="Ø 12",C386/12,Q386="Ø 13",C386/12,Q386="Ø 14",C386/11,Q386="Ø 15",C386/9,Q386="Ø 17",C386/7,Q386="Ø 19",C386/6,Q386="Ø 21",C386/4,Q386="Ø 27",C386,Q386="Ø 22",C386/4,Q386="Ø 26",C386/2)</f>
        <v>0</v>
      </c>
      <c r="E386" s="65" t="s">
        <v>76</v>
      </c>
      <c r="F386" s="66"/>
      <c r="G386" s="124" t="s">
        <v>1327</v>
      </c>
      <c r="H386" s="67" t="s">
        <v>1319</v>
      </c>
      <c r="I386" s="68" t="s">
        <v>79</v>
      </c>
      <c r="J386" s="69" t="s">
        <v>323</v>
      </c>
      <c r="K386" s="69" t="s">
        <v>131</v>
      </c>
      <c r="L386" s="69" t="s">
        <v>70</v>
      </c>
      <c r="M386" s="70" t="s">
        <v>254</v>
      </c>
      <c r="N386" s="69" t="s">
        <v>515</v>
      </c>
      <c r="O386" s="71">
        <v>9</v>
      </c>
      <c r="P386" s="72" t="s">
        <v>84</v>
      </c>
      <c r="Q386" s="70" t="s">
        <v>88</v>
      </c>
      <c r="R386" s="73">
        <v>840</v>
      </c>
      <c r="S386" s="74">
        <f>C386*R386</f>
        <v>0</v>
      </c>
      <c r="T386" s="75">
        <f t="shared" si="24"/>
        <v>2.1</v>
      </c>
      <c r="U386" s="76">
        <f>T386*C386</f>
        <v>0</v>
      </c>
    </row>
    <row r="387" spans="1:21" s="51" customFormat="1" ht="16.5" x14ac:dyDescent="0.3">
      <c r="A387" s="131" t="s">
        <v>1328</v>
      </c>
      <c r="B387" s="132">
        <v>402</v>
      </c>
      <c r="C387" s="130"/>
      <c r="D387" s="133">
        <f t="array" ref="D387">_xlfn.IFS(Q387="9x9",C387/24,Q387="11x11",C387/15,Q387="Ø 12",C387/12,Q387="Ø 13",C387/12,Q387="Ø 14",C387/11,Q387="Ø 15",C387/9,Q387="Ø 17",C387/7,Q387="Ø 19",C387/6,Q387="Ø 21",C387/4,Q387="Ø 27",C387,Q387="Ø 22",C387/4,Q387="Ø 26",C387/2)</f>
        <v>0</v>
      </c>
      <c r="E387" s="134" t="s">
        <v>76</v>
      </c>
      <c r="F387" s="135"/>
      <c r="G387" s="136" t="s">
        <v>1329</v>
      </c>
      <c r="H387" s="137" t="s">
        <v>1330</v>
      </c>
      <c r="I387" s="138" t="s">
        <v>79</v>
      </c>
      <c r="J387" s="139" t="s">
        <v>323</v>
      </c>
      <c r="K387" s="139" t="s">
        <v>131</v>
      </c>
      <c r="L387" s="139" t="s">
        <v>70</v>
      </c>
      <c r="M387" s="140" t="s">
        <v>73</v>
      </c>
      <c r="N387" s="139" t="s">
        <v>515</v>
      </c>
      <c r="O387" s="141">
        <v>6</v>
      </c>
      <c r="P387" s="142" t="s">
        <v>87</v>
      </c>
      <c r="Q387" s="140" t="s">
        <v>74</v>
      </c>
      <c r="R387" s="143">
        <v>920</v>
      </c>
      <c r="S387" s="144">
        <f>C387*R387</f>
        <v>0</v>
      </c>
      <c r="T387" s="145">
        <f t="shared" si="24"/>
        <v>2.2999999999999998</v>
      </c>
      <c r="U387" s="146">
        <f>T387*C387</f>
        <v>0</v>
      </c>
    </row>
    <row r="388" spans="1:21" s="51" customFormat="1" ht="16.5" x14ac:dyDescent="0.3">
      <c r="A388" s="62" t="s">
        <v>1331</v>
      </c>
      <c r="B388" s="63">
        <v>311</v>
      </c>
      <c r="C388" s="130"/>
      <c r="D388" s="64">
        <f t="array" ref="D388">_xlfn.IFS(Q388="9x9",C388/24,Q388="11x11",C388/15,Q388="Ø 12",C388/12,Q388="Ø 13",C388/12,Q388="Ø 14",C388/11,Q388="Ø 15",C388/9,Q388="Ø 17",C388/7,Q388="Ø 19",C388/6,Q388="Ø 21",C388/4,Q388="Ø 27",C388,Q388="Ø 22",C388/4,Q388="Ø 26",C388/2)</f>
        <v>0</v>
      </c>
      <c r="E388" s="65" t="s">
        <v>76</v>
      </c>
      <c r="F388" s="66"/>
      <c r="G388" s="124" t="s">
        <v>1332</v>
      </c>
      <c r="H388" s="67" t="s">
        <v>1333</v>
      </c>
      <c r="I388" s="68" t="s">
        <v>67</v>
      </c>
      <c r="J388" s="69" t="s">
        <v>323</v>
      </c>
      <c r="K388" s="69" t="s">
        <v>131</v>
      </c>
      <c r="L388" s="69" t="s">
        <v>70</v>
      </c>
      <c r="M388" s="70" t="s">
        <v>108</v>
      </c>
      <c r="N388" s="69" t="s">
        <v>309</v>
      </c>
      <c r="O388" s="71">
        <v>6</v>
      </c>
      <c r="P388" s="72" t="s">
        <v>87</v>
      </c>
      <c r="Q388" s="70" t="s">
        <v>91</v>
      </c>
      <c r="R388" s="73">
        <v>620</v>
      </c>
      <c r="S388" s="74">
        <f>C388*R388</f>
        <v>0</v>
      </c>
      <c r="T388" s="75">
        <f t="shared" si="24"/>
        <v>1.55</v>
      </c>
      <c r="U388" s="76">
        <f>T388*C388</f>
        <v>0</v>
      </c>
    </row>
    <row r="389" spans="1:21" s="51" customFormat="1" ht="16.5" x14ac:dyDescent="0.3">
      <c r="A389" s="131" t="s">
        <v>1336</v>
      </c>
      <c r="B389" s="132">
        <v>165</v>
      </c>
      <c r="C389" s="130"/>
      <c r="D389" s="133">
        <f t="array" ref="D389">_xlfn.IFS(Q389="9x9",C389/24,Q389="11x11",C389/15,Q389="Ø 12",C389/12,Q389="Ø 13",C389/12,Q389="Ø 14",C389/11,Q389="Ø 15",C389/9,Q389="Ø 17",C389/7,Q389="Ø 19",C389/6,Q389="Ø 21",C389/4,Q389="Ø 27",C389,Q389="Ø 22",C389/4,Q389="Ø 26",C389/2)</f>
        <v>0</v>
      </c>
      <c r="E389" s="134" t="s">
        <v>76</v>
      </c>
      <c r="F389" s="135"/>
      <c r="G389" s="136" t="s">
        <v>1334</v>
      </c>
      <c r="H389" s="137" t="s">
        <v>1335</v>
      </c>
      <c r="I389" s="138" t="s">
        <v>79</v>
      </c>
      <c r="J389" s="139" t="s">
        <v>323</v>
      </c>
      <c r="K389" s="139" t="s">
        <v>97</v>
      </c>
      <c r="L389" s="139" t="s">
        <v>81</v>
      </c>
      <c r="M389" s="140" t="s">
        <v>108</v>
      </c>
      <c r="N389" s="139" t="s">
        <v>309</v>
      </c>
      <c r="O389" s="141">
        <v>9</v>
      </c>
      <c r="P389" s="142" t="s">
        <v>84</v>
      </c>
      <c r="Q389" s="140" t="s">
        <v>151</v>
      </c>
      <c r="R389" s="143">
        <v>420</v>
      </c>
      <c r="S389" s="144">
        <f>C389*R389</f>
        <v>0</v>
      </c>
      <c r="T389" s="145">
        <f t="shared" si="24"/>
        <v>1.05</v>
      </c>
      <c r="U389" s="146">
        <f>T389*C389</f>
        <v>0</v>
      </c>
    </row>
    <row r="390" spans="1:21" s="51" customFormat="1" ht="16.5" x14ac:dyDescent="0.3">
      <c r="A390" s="62" t="s">
        <v>1337</v>
      </c>
      <c r="B390" s="63">
        <v>171</v>
      </c>
      <c r="C390" s="130"/>
      <c r="D390" s="64">
        <f t="array" ref="D390">_xlfn.IFS(Q390="9x9",C390/24,Q390="11x11",C390/15,Q390="Ø 12",C390/12,Q390="Ø 13",C390/12,Q390="Ø 14",C390/11,Q390="Ø 15",C390/9,Q390="Ø 17",C390/7,Q390="Ø 19",C390/6,Q390="Ø 21",C390/4,Q390="Ø 27",C390,Q390="Ø 22",C390/4,Q390="Ø 26",C390/2)</f>
        <v>0</v>
      </c>
      <c r="E390" s="65" t="s">
        <v>76</v>
      </c>
      <c r="F390" s="66"/>
      <c r="G390" s="124" t="s">
        <v>1334</v>
      </c>
      <c r="H390" s="67" t="s">
        <v>1335</v>
      </c>
      <c r="I390" s="68" t="s">
        <v>79</v>
      </c>
      <c r="J390" s="69" t="s">
        <v>323</v>
      </c>
      <c r="K390" s="69" t="s">
        <v>97</v>
      </c>
      <c r="L390" s="69" t="s">
        <v>81</v>
      </c>
      <c r="M390" s="70" t="s">
        <v>108</v>
      </c>
      <c r="N390" s="69" t="s">
        <v>309</v>
      </c>
      <c r="O390" s="71">
        <v>9</v>
      </c>
      <c r="P390" s="72" t="s">
        <v>84</v>
      </c>
      <c r="Q390" s="70" t="s">
        <v>88</v>
      </c>
      <c r="R390" s="73">
        <v>840</v>
      </c>
      <c r="S390" s="74">
        <f>C390*R390</f>
        <v>0</v>
      </c>
      <c r="T390" s="75">
        <f t="shared" si="24"/>
        <v>2.1</v>
      </c>
      <c r="U390" s="76">
        <f>T390*C390</f>
        <v>0</v>
      </c>
    </row>
    <row r="391" spans="1:21" s="51" customFormat="1" ht="16.5" x14ac:dyDescent="0.3">
      <c r="A391" s="131" t="s">
        <v>1338</v>
      </c>
      <c r="B391" s="132">
        <v>82</v>
      </c>
      <c r="C391" s="130"/>
      <c r="D391" s="133">
        <f t="array" ref="D391">_xlfn.IFS(Q391="9x9",C391/24,Q391="11x11",C391/15,Q391="Ø 12",C391/12,Q391="Ø 13",C391/12,Q391="Ø 14",C391/11,Q391="Ø 15",C391/9,Q391="Ø 17",C391/7,Q391="Ø 19",C391/6,Q391="Ø 21",C391/4,Q391="Ø 27",C391,Q391="Ø 22",C391/4,Q391="Ø 26",C391/2)</f>
        <v>0</v>
      </c>
      <c r="E391" s="134" t="s">
        <v>76</v>
      </c>
      <c r="F391" s="135"/>
      <c r="G391" s="136" t="s">
        <v>1339</v>
      </c>
      <c r="H391" s="137" t="s">
        <v>1340</v>
      </c>
      <c r="I391" s="138" t="s">
        <v>130</v>
      </c>
      <c r="J391" s="139" t="s">
        <v>473</v>
      </c>
      <c r="K391" s="139" t="s">
        <v>570</v>
      </c>
      <c r="L391" s="139" t="s">
        <v>188</v>
      </c>
      <c r="M391" s="140" t="s">
        <v>90</v>
      </c>
      <c r="N391" s="139" t="s">
        <v>1341</v>
      </c>
      <c r="O391" s="141">
        <v>3</v>
      </c>
      <c r="P391" s="142" t="s">
        <v>117</v>
      </c>
      <c r="Q391" s="140" t="s">
        <v>1342</v>
      </c>
      <c r="R391" s="143">
        <v>1620</v>
      </c>
      <c r="S391" s="144">
        <f>C391*R391</f>
        <v>0</v>
      </c>
      <c r="T391" s="145">
        <f t="shared" si="24"/>
        <v>4.05</v>
      </c>
      <c r="U391" s="146">
        <f>T391*C391</f>
        <v>0</v>
      </c>
    </row>
    <row r="392" spans="1:21" s="51" customFormat="1" ht="16.5" x14ac:dyDescent="0.3">
      <c r="A392" s="62" t="s">
        <v>1343</v>
      </c>
      <c r="B392" s="63">
        <v>296</v>
      </c>
      <c r="C392" s="130"/>
      <c r="D392" s="64">
        <f t="array" ref="D392">_xlfn.IFS(Q392="9x9",C392/24,Q392="11x11",C392/15,Q392="Ø 12",C392/12,Q392="Ø 13",C392/12,Q392="Ø 14",C392/11,Q392="Ø 15",C392/9,Q392="Ø 17",C392/7,Q392="Ø 19",C392/6,Q392="Ø 21",C392/4,Q392="Ø 27",C392,Q392="Ø 22",C392/4,Q392="Ø 26",C392/2)</f>
        <v>0</v>
      </c>
      <c r="E392" s="65" t="s">
        <v>76</v>
      </c>
      <c r="F392" s="66"/>
      <c r="G392" s="124" t="s">
        <v>1344</v>
      </c>
      <c r="H392" s="67" t="s">
        <v>1340</v>
      </c>
      <c r="I392" s="68" t="s">
        <v>67</v>
      </c>
      <c r="J392" s="69" t="s">
        <v>473</v>
      </c>
      <c r="K392" s="69" t="s">
        <v>167</v>
      </c>
      <c r="L392" s="69" t="s">
        <v>163</v>
      </c>
      <c r="M392" s="70" t="s">
        <v>421</v>
      </c>
      <c r="N392" s="69" t="s">
        <v>1341</v>
      </c>
      <c r="O392" s="71">
        <v>3</v>
      </c>
      <c r="P392" s="72" t="s">
        <v>117</v>
      </c>
      <c r="Q392" s="70" t="s">
        <v>101</v>
      </c>
      <c r="R392" s="73">
        <v>1080</v>
      </c>
      <c r="S392" s="74">
        <f>C392*R392</f>
        <v>0</v>
      </c>
      <c r="T392" s="75">
        <f t="shared" si="24"/>
        <v>2.7</v>
      </c>
      <c r="U392" s="76">
        <f>T392*C392</f>
        <v>0</v>
      </c>
    </row>
    <row r="393" spans="1:21" s="51" customFormat="1" ht="16.5" x14ac:dyDescent="0.3">
      <c r="A393" s="131" t="s">
        <v>1345</v>
      </c>
      <c r="B393" s="132">
        <v>120</v>
      </c>
      <c r="C393" s="130"/>
      <c r="D393" s="133">
        <f t="array" ref="D393">_xlfn.IFS(Q393="9x9",C393/24,Q393="11x11",C393/15,Q393="Ø 12",C393/12,Q393="Ø 13",C393/12,Q393="Ø 14",C393/11,Q393="Ø 15",C393/9,Q393="Ø 17",C393/7,Q393="Ø 19",C393/6,Q393="Ø 21",C393/4,Q393="Ø 27",C393,Q393="Ø 22",C393/4,Q393="Ø 26",C393/2)</f>
        <v>0</v>
      </c>
      <c r="E393" s="134" t="s">
        <v>76</v>
      </c>
      <c r="F393" s="135"/>
      <c r="G393" s="136" t="s">
        <v>1346</v>
      </c>
      <c r="H393" s="137" t="s">
        <v>1347</v>
      </c>
      <c r="I393" s="138" t="s">
        <v>130</v>
      </c>
      <c r="J393" s="139" t="s">
        <v>473</v>
      </c>
      <c r="K393" s="139" t="s">
        <v>167</v>
      </c>
      <c r="L393" s="139" t="s">
        <v>70</v>
      </c>
      <c r="M393" s="140" t="s">
        <v>98</v>
      </c>
      <c r="N393" s="139" t="s">
        <v>1341</v>
      </c>
      <c r="O393" s="141">
        <v>3</v>
      </c>
      <c r="P393" s="142" t="s">
        <v>117</v>
      </c>
      <c r="Q393" s="140" t="s">
        <v>1342</v>
      </c>
      <c r="R393" s="143">
        <v>1620</v>
      </c>
      <c r="S393" s="144">
        <f>C393*R393</f>
        <v>0</v>
      </c>
      <c r="T393" s="145">
        <f t="shared" si="24"/>
        <v>4.05</v>
      </c>
      <c r="U393" s="146">
        <f>T393*C393</f>
        <v>0</v>
      </c>
    </row>
    <row r="394" spans="1:21" s="51" customFormat="1" ht="16.5" x14ac:dyDescent="0.3">
      <c r="A394" s="62" t="s">
        <v>1348</v>
      </c>
      <c r="B394" s="63">
        <v>108</v>
      </c>
      <c r="C394" s="130"/>
      <c r="D394" s="64">
        <f t="array" ref="D394">_xlfn.IFS(Q394="9x9",C394/24,Q394="11x11",C394/15,Q394="Ø 12",C394/12,Q394="Ø 13",C394/12,Q394="Ø 14",C394/11,Q394="Ø 15",C394/9,Q394="Ø 17",C394/7,Q394="Ø 19",C394/6,Q394="Ø 21",C394/4,Q394="Ø 27",C394,Q394="Ø 22",C394/4,Q394="Ø 26",C394/2)</f>
        <v>0</v>
      </c>
      <c r="E394" s="65" t="s">
        <v>76</v>
      </c>
      <c r="F394" s="66"/>
      <c r="G394" s="124" t="s">
        <v>1349</v>
      </c>
      <c r="H394" s="67" t="s">
        <v>1350</v>
      </c>
      <c r="I394" s="68" t="s">
        <v>79</v>
      </c>
      <c r="J394" s="69" t="s">
        <v>323</v>
      </c>
      <c r="K394" s="69" t="s">
        <v>167</v>
      </c>
      <c r="L394" s="69" t="s">
        <v>136</v>
      </c>
      <c r="M394" s="70" t="s">
        <v>220</v>
      </c>
      <c r="N394" s="69" t="s">
        <v>1351</v>
      </c>
      <c r="O394" s="71">
        <v>6</v>
      </c>
      <c r="P394" s="72" t="s">
        <v>87</v>
      </c>
      <c r="Q394" s="70" t="s">
        <v>74</v>
      </c>
      <c r="R394" s="73">
        <v>920</v>
      </c>
      <c r="S394" s="74">
        <f>C394*R394</f>
        <v>0</v>
      </c>
      <c r="T394" s="75">
        <f t="shared" si="24"/>
        <v>2.2999999999999998</v>
      </c>
      <c r="U394" s="76">
        <f>T394*C394</f>
        <v>0</v>
      </c>
    </row>
    <row r="395" spans="1:21" s="51" customFormat="1" ht="16.5" x14ac:dyDescent="0.3">
      <c r="A395" s="131" t="s">
        <v>1352</v>
      </c>
      <c r="B395" s="132">
        <v>110</v>
      </c>
      <c r="C395" s="130"/>
      <c r="D395" s="133">
        <f t="array" ref="D395">_xlfn.IFS(Q395="9x9",C395/24,Q395="11x11",C395/15,Q395="Ø 12",C395/12,Q395="Ø 13",C395/12,Q395="Ø 14",C395/11,Q395="Ø 15",C395/9,Q395="Ø 17",C395/7,Q395="Ø 19",C395/6,Q395="Ø 21",C395/4,Q395="Ø 27",C395,Q395="Ø 22",C395/4,Q395="Ø 26",C395/2)</f>
        <v>0</v>
      </c>
      <c r="E395" s="134" t="s">
        <v>76</v>
      </c>
      <c r="F395" s="135"/>
      <c r="G395" s="136" t="s">
        <v>1353</v>
      </c>
      <c r="H395" s="137" t="s">
        <v>1354</v>
      </c>
      <c r="I395" s="138" t="s">
        <v>79</v>
      </c>
      <c r="J395" s="139" t="s">
        <v>174</v>
      </c>
      <c r="K395" s="139" t="s">
        <v>156</v>
      </c>
      <c r="L395" s="139" t="s">
        <v>188</v>
      </c>
      <c r="M395" s="140" t="s">
        <v>229</v>
      </c>
      <c r="N395" s="139" t="s">
        <v>1355</v>
      </c>
      <c r="O395" s="141">
        <v>9</v>
      </c>
      <c r="P395" s="142" t="s">
        <v>84</v>
      </c>
      <c r="Q395" s="140" t="s">
        <v>91</v>
      </c>
      <c r="R395" s="143">
        <v>620</v>
      </c>
      <c r="S395" s="144">
        <f>C395*R395</f>
        <v>0</v>
      </c>
      <c r="T395" s="145">
        <f t="shared" si="24"/>
        <v>1.55</v>
      </c>
      <c r="U395" s="146">
        <f>T395*C395</f>
        <v>0</v>
      </c>
    </row>
    <row r="396" spans="1:21" s="51" customFormat="1" ht="16.5" x14ac:dyDescent="0.3">
      <c r="A396" s="62" t="s">
        <v>1356</v>
      </c>
      <c r="B396" s="63">
        <v>83</v>
      </c>
      <c r="C396" s="130"/>
      <c r="D396" s="64">
        <f t="array" ref="D396">_xlfn.IFS(Q396="9x9",C396/24,Q396="11x11",C396/15,Q396="Ø 12",C396/12,Q396="Ø 13",C396/12,Q396="Ø 14",C396/11,Q396="Ø 15",C396/9,Q396="Ø 17",C396/7,Q396="Ø 19",C396/6,Q396="Ø 21",C396/4,Q396="Ø 27",C396,Q396="Ø 22",C396/4,Q396="Ø 26",C396/2)</f>
        <v>0</v>
      </c>
      <c r="E396" s="65" t="s">
        <v>76</v>
      </c>
      <c r="F396" s="66"/>
      <c r="G396" s="124" t="s">
        <v>1357</v>
      </c>
      <c r="H396" s="67" t="s">
        <v>1354</v>
      </c>
      <c r="I396" s="68" t="s">
        <v>79</v>
      </c>
      <c r="J396" s="69" t="s">
        <v>174</v>
      </c>
      <c r="K396" s="69" t="s">
        <v>410</v>
      </c>
      <c r="L396" s="69" t="s">
        <v>70</v>
      </c>
      <c r="M396" s="70" t="s">
        <v>159</v>
      </c>
      <c r="N396" s="69" t="s">
        <v>1358</v>
      </c>
      <c r="O396" s="71">
        <v>9</v>
      </c>
      <c r="P396" s="72" t="s">
        <v>84</v>
      </c>
      <c r="Q396" s="70" t="s">
        <v>88</v>
      </c>
      <c r="R396" s="73">
        <v>840</v>
      </c>
      <c r="S396" s="74">
        <f>C396*R396</f>
        <v>0</v>
      </c>
      <c r="T396" s="75">
        <f t="shared" si="24"/>
        <v>2.1</v>
      </c>
      <c r="U396" s="76">
        <f>T396*C396</f>
        <v>0</v>
      </c>
    </row>
    <row r="397" spans="1:21" s="51" customFormat="1" ht="16.5" x14ac:dyDescent="0.3">
      <c r="A397" s="131" t="s">
        <v>1359</v>
      </c>
      <c r="B397" s="132">
        <v>83</v>
      </c>
      <c r="C397" s="130"/>
      <c r="D397" s="133">
        <f t="array" ref="D397">_xlfn.IFS(Q397="9x9",C397/24,Q397="11x11",C397/15,Q397="Ø 12",C397/12,Q397="Ø 13",C397/12,Q397="Ø 14",C397/11,Q397="Ø 15",C397/9,Q397="Ø 17",C397/7,Q397="Ø 19",C397/6,Q397="Ø 21",C397/4,Q397="Ø 27",C397,Q397="Ø 22",C397/4,Q397="Ø 26",C397/2)</f>
        <v>0</v>
      </c>
      <c r="E397" s="134" t="s">
        <v>76</v>
      </c>
      <c r="F397" s="135"/>
      <c r="G397" s="136" t="s">
        <v>1360</v>
      </c>
      <c r="H397" s="137" t="s">
        <v>1354</v>
      </c>
      <c r="I397" s="138" t="s">
        <v>79</v>
      </c>
      <c r="J397" s="139" t="s">
        <v>174</v>
      </c>
      <c r="K397" s="139" t="s">
        <v>186</v>
      </c>
      <c r="L397" s="139" t="s">
        <v>70</v>
      </c>
      <c r="M397" s="140" t="s">
        <v>159</v>
      </c>
      <c r="N397" s="139" t="s">
        <v>1358</v>
      </c>
      <c r="O397" s="141">
        <v>9</v>
      </c>
      <c r="P397" s="142" t="s">
        <v>84</v>
      </c>
      <c r="Q397" s="140" t="s">
        <v>88</v>
      </c>
      <c r="R397" s="143">
        <v>840</v>
      </c>
      <c r="S397" s="144">
        <f>C397*R397</f>
        <v>0</v>
      </c>
      <c r="T397" s="145">
        <f t="shared" si="24"/>
        <v>2.1</v>
      </c>
      <c r="U397" s="146">
        <f>T397*C397</f>
        <v>0</v>
      </c>
    </row>
    <row r="398" spans="1:21" s="51" customFormat="1" ht="16.5" x14ac:dyDescent="0.3">
      <c r="A398" s="62" t="s">
        <v>1362</v>
      </c>
      <c r="B398" s="63">
        <v>1456</v>
      </c>
      <c r="C398" s="130"/>
      <c r="D398" s="64">
        <f t="array" ref="D398">_xlfn.IFS(Q398="9x9",C398/24,Q398="11x11",C398/15,Q398="Ø 12",C398/12,Q398="Ø 13",C398/12,Q398="Ø 14",C398/11,Q398="Ø 15",C398/9,Q398="Ø 17",C398/7,Q398="Ø 19",C398/6,Q398="Ø 21",C398/4,Q398="Ø 27",C398,Q398="Ø 22",C398/4,Q398="Ø 26",C398/2)</f>
        <v>0</v>
      </c>
      <c r="E398" s="65"/>
      <c r="F398" s="66"/>
      <c r="G398" s="124" t="s">
        <v>1363</v>
      </c>
      <c r="H398" s="67" t="s">
        <v>1361</v>
      </c>
      <c r="I398" s="68" t="s">
        <v>130</v>
      </c>
      <c r="J398" s="69" t="s">
        <v>323</v>
      </c>
      <c r="K398" s="69" t="s">
        <v>131</v>
      </c>
      <c r="L398" s="69" t="s">
        <v>120</v>
      </c>
      <c r="M398" s="70" t="s">
        <v>112</v>
      </c>
      <c r="N398" s="69" t="s">
        <v>286</v>
      </c>
      <c r="O398" s="71">
        <v>9</v>
      </c>
      <c r="P398" s="72" t="s">
        <v>84</v>
      </c>
      <c r="Q398" s="70" t="s">
        <v>88</v>
      </c>
      <c r="R398" s="73">
        <v>970</v>
      </c>
      <c r="S398" s="74">
        <f>C398*R398</f>
        <v>0</v>
      </c>
      <c r="T398" s="75">
        <f t="shared" si="24"/>
        <v>2.4249999999999998</v>
      </c>
      <c r="U398" s="76">
        <f>T398*C398</f>
        <v>0</v>
      </c>
    </row>
    <row r="399" spans="1:21" s="51" customFormat="1" ht="16.5" x14ac:dyDescent="0.3">
      <c r="A399" s="131" t="s">
        <v>1364</v>
      </c>
      <c r="B399" s="132">
        <v>346</v>
      </c>
      <c r="C399" s="130"/>
      <c r="D399" s="133">
        <f t="array" ref="D399">_xlfn.IFS(Q399="9x9",C399/24,Q399="11x11",C399/15,Q399="Ø 12",C399/12,Q399="Ø 13",C399/12,Q399="Ø 14",C399/11,Q399="Ø 15",C399/9,Q399="Ø 17",C399/7,Q399="Ø 19",C399/6,Q399="Ø 21",C399/4,Q399="Ø 27",C399,Q399="Ø 22",C399/4,Q399="Ø 26",C399/2)</f>
        <v>0</v>
      </c>
      <c r="E399" s="134" t="s">
        <v>76</v>
      </c>
      <c r="F399" s="135"/>
      <c r="G399" s="136" t="s">
        <v>1365</v>
      </c>
      <c r="H399" s="137" t="s">
        <v>1366</v>
      </c>
      <c r="I399" s="138" t="s">
        <v>67</v>
      </c>
      <c r="J399" s="139" t="s">
        <v>323</v>
      </c>
      <c r="K399" s="139" t="s">
        <v>1367</v>
      </c>
      <c r="L399" s="139" t="s">
        <v>793</v>
      </c>
      <c r="M399" s="140" t="s">
        <v>421</v>
      </c>
      <c r="N399" s="139" t="s">
        <v>1368</v>
      </c>
      <c r="O399" s="141">
        <v>6</v>
      </c>
      <c r="P399" s="142" t="s">
        <v>87</v>
      </c>
      <c r="Q399" s="140" t="s">
        <v>101</v>
      </c>
      <c r="R399" s="143">
        <v>1620</v>
      </c>
      <c r="S399" s="144">
        <f>C399*R399</f>
        <v>0</v>
      </c>
      <c r="T399" s="145">
        <f t="shared" si="24"/>
        <v>4.05</v>
      </c>
      <c r="U399" s="146">
        <f>T399*C399</f>
        <v>0</v>
      </c>
    </row>
    <row r="400" spans="1:21" s="51" customFormat="1" ht="16.5" x14ac:dyDescent="0.3">
      <c r="A400" s="62" t="s">
        <v>1369</v>
      </c>
      <c r="B400" s="63">
        <v>46</v>
      </c>
      <c r="C400" s="130"/>
      <c r="D400" s="64">
        <f t="array" ref="D400">_xlfn.IFS(Q400="9x9",C400/24,Q400="11x11",C400/15,Q400="Ø 12",C400/12,Q400="Ø 13",C400/12,Q400="Ø 14",C400/11,Q400="Ø 15",C400/9,Q400="Ø 17",C400/7,Q400="Ø 19",C400/6,Q400="Ø 21",C400/4,Q400="Ø 27",C400,Q400="Ø 22",C400/4,Q400="Ø 26",C400/2)</f>
        <v>0</v>
      </c>
      <c r="E400" s="65" t="s">
        <v>76</v>
      </c>
      <c r="F400" s="66"/>
      <c r="G400" s="124" t="s">
        <v>1370</v>
      </c>
      <c r="H400" s="67" t="s">
        <v>1366</v>
      </c>
      <c r="I400" s="68" t="s">
        <v>67</v>
      </c>
      <c r="J400" s="69" t="s">
        <v>323</v>
      </c>
      <c r="K400" s="69" t="s">
        <v>844</v>
      </c>
      <c r="L400" s="69" t="s">
        <v>136</v>
      </c>
      <c r="M400" s="70" t="s">
        <v>220</v>
      </c>
      <c r="N400" s="69" t="s">
        <v>1368</v>
      </c>
      <c r="O400" s="71">
        <v>6</v>
      </c>
      <c r="P400" s="72" t="s">
        <v>87</v>
      </c>
      <c r="Q400" s="70" t="s">
        <v>101</v>
      </c>
      <c r="R400" s="73">
        <v>1620</v>
      </c>
      <c r="S400" s="74">
        <f>C400*R400</f>
        <v>0</v>
      </c>
      <c r="T400" s="75">
        <f t="shared" si="24"/>
        <v>4.05</v>
      </c>
      <c r="U400" s="76">
        <f>T400*C400</f>
        <v>0</v>
      </c>
    </row>
    <row r="401" spans="1:21" s="51" customFormat="1" ht="16.5" x14ac:dyDescent="0.3">
      <c r="A401" s="131" t="s">
        <v>1371</v>
      </c>
      <c r="B401" s="132">
        <v>296</v>
      </c>
      <c r="C401" s="130"/>
      <c r="D401" s="133">
        <f t="array" ref="D401">_xlfn.IFS(Q401="9x9",C401/24,Q401="11x11",C401/15,Q401="Ø 12",C401/12,Q401="Ø 13",C401/12,Q401="Ø 14",C401/11,Q401="Ø 15",C401/9,Q401="Ø 17",C401/7,Q401="Ø 19",C401/6,Q401="Ø 21",C401/4,Q401="Ø 27",C401,Q401="Ø 22",C401/4,Q401="Ø 26",C401/2)</f>
        <v>0</v>
      </c>
      <c r="E401" s="134" t="s">
        <v>76</v>
      </c>
      <c r="F401" s="135"/>
      <c r="G401" s="136" t="s">
        <v>1372</v>
      </c>
      <c r="H401" s="137" t="s">
        <v>1373</v>
      </c>
      <c r="I401" s="138" t="s">
        <v>67</v>
      </c>
      <c r="J401" s="139" t="s">
        <v>323</v>
      </c>
      <c r="K401" s="139" t="s">
        <v>131</v>
      </c>
      <c r="L401" s="139" t="s">
        <v>188</v>
      </c>
      <c r="M401" s="140" t="s">
        <v>108</v>
      </c>
      <c r="N401" s="139" t="s">
        <v>1374</v>
      </c>
      <c r="O401" s="141">
        <v>9</v>
      </c>
      <c r="P401" s="142" t="s">
        <v>84</v>
      </c>
      <c r="Q401" s="140" t="s">
        <v>74</v>
      </c>
      <c r="R401" s="143">
        <v>920</v>
      </c>
      <c r="S401" s="144">
        <f>C401*R401</f>
        <v>0</v>
      </c>
      <c r="T401" s="145">
        <f t="shared" si="24"/>
        <v>2.2999999999999998</v>
      </c>
      <c r="U401" s="146">
        <f>T401*C401</f>
        <v>0</v>
      </c>
    </row>
    <row r="402" spans="1:21" s="51" customFormat="1" ht="16.5" x14ac:dyDescent="0.3">
      <c r="A402" s="62" t="s">
        <v>1375</v>
      </c>
      <c r="B402" s="63">
        <v>43</v>
      </c>
      <c r="C402" s="130"/>
      <c r="D402" s="64">
        <f t="array" ref="D402">_xlfn.IFS(Q402="9x9",C402/24,Q402="11x11",C402/15,Q402="Ø 12",C402/12,Q402="Ø 13",C402/12,Q402="Ø 14",C402/11,Q402="Ø 15",C402/9,Q402="Ø 17",C402/7,Q402="Ø 19",C402/6,Q402="Ø 21",C402/4,Q402="Ø 27",C402,Q402="Ø 22",C402/4,Q402="Ø 26",C402/2)</f>
        <v>0</v>
      </c>
      <c r="E402" s="65" t="s">
        <v>113</v>
      </c>
      <c r="F402" s="66"/>
      <c r="G402" s="124" t="s">
        <v>1376</v>
      </c>
      <c r="H402" s="67" t="s">
        <v>1377</v>
      </c>
      <c r="I402" s="68" t="s">
        <v>67</v>
      </c>
      <c r="J402" s="69" t="s">
        <v>323</v>
      </c>
      <c r="K402" s="69" t="s">
        <v>167</v>
      </c>
      <c r="L402" s="69" t="s">
        <v>70</v>
      </c>
      <c r="M402" s="70" t="s">
        <v>159</v>
      </c>
      <c r="N402" s="69" t="s">
        <v>309</v>
      </c>
      <c r="O402" s="71">
        <v>6</v>
      </c>
      <c r="P402" s="72" t="s">
        <v>87</v>
      </c>
      <c r="Q402" s="70" t="s">
        <v>91</v>
      </c>
      <c r="R402" s="73">
        <v>620</v>
      </c>
      <c r="S402" s="74">
        <f>C402*R402</f>
        <v>0</v>
      </c>
      <c r="T402" s="75">
        <f t="shared" si="24"/>
        <v>1.55</v>
      </c>
      <c r="U402" s="76">
        <f>T402*C402</f>
        <v>0</v>
      </c>
    </row>
    <row r="403" spans="1:21" s="51" customFormat="1" ht="16.5" x14ac:dyDescent="0.3">
      <c r="A403" s="131" t="s">
        <v>1378</v>
      </c>
      <c r="B403" s="132">
        <v>396</v>
      </c>
      <c r="C403" s="130"/>
      <c r="D403" s="133">
        <f t="array" ref="D403">_xlfn.IFS(Q403="9x9",C403/24,Q403="11x11",C403/15,Q403="Ø 12",C403/12,Q403="Ø 13",C403/12,Q403="Ø 14",C403/11,Q403="Ø 15",C403/9,Q403="Ø 17",C403/7,Q403="Ø 19",C403/6,Q403="Ø 21",C403/4,Q403="Ø 27",C403,Q403="Ø 22",C403/4,Q403="Ø 26",C403/2)</f>
        <v>0</v>
      </c>
      <c r="E403" s="134" t="s">
        <v>76</v>
      </c>
      <c r="F403" s="135"/>
      <c r="G403" s="136" t="s">
        <v>1379</v>
      </c>
      <c r="H403" s="137" t="s">
        <v>1377</v>
      </c>
      <c r="I403" s="138" t="s">
        <v>67</v>
      </c>
      <c r="J403" s="139" t="s">
        <v>323</v>
      </c>
      <c r="K403" s="139" t="s">
        <v>167</v>
      </c>
      <c r="L403" s="139" t="s">
        <v>70</v>
      </c>
      <c r="M403" s="140" t="s">
        <v>110</v>
      </c>
      <c r="N403" s="139" t="s">
        <v>309</v>
      </c>
      <c r="O403" s="141">
        <v>6</v>
      </c>
      <c r="P403" s="142" t="s">
        <v>87</v>
      </c>
      <c r="Q403" s="140" t="s">
        <v>91</v>
      </c>
      <c r="R403" s="143">
        <v>620</v>
      </c>
      <c r="S403" s="144">
        <f>C403*R403</f>
        <v>0</v>
      </c>
      <c r="T403" s="145">
        <f t="shared" si="24"/>
        <v>1.55</v>
      </c>
      <c r="U403" s="146">
        <f>T403*C403</f>
        <v>0</v>
      </c>
    </row>
    <row r="404" spans="1:21" s="51" customFormat="1" ht="16.5" x14ac:dyDescent="0.3">
      <c r="A404" s="62" t="s">
        <v>1380</v>
      </c>
      <c r="B404" s="63">
        <v>117</v>
      </c>
      <c r="C404" s="130"/>
      <c r="D404" s="64">
        <f t="array" ref="D404">_xlfn.IFS(Q404="9x9",C404/24,Q404="11x11",C404/15,Q404="Ø 12",C404/12,Q404="Ø 13",C404/12,Q404="Ø 14",C404/11,Q404="Ø 15",C404/9,Q404="Ø 17",C404/7,Q404="Ø 19",C404/6,Q404="Ø 21",C404/4,Q404="Ø 27",C404,Q404="Ø 22",C404/4,Q404="Ø 26",C404/2)</f>
        <v>0</v>
      </c>
      <c r="E404" s="65"/>
      <c r="F404" s="66"/>
      <c r="G404" s="124" t="s">
        <v>1381</v>
      </c>
      <c r="H404" s="67" t="s">
        <v>1382</v>
      </c>
      <c r="I404" s="68" t="s">
        <v>67</v>
      </c>
      <c r="J404" s="69" t="s">
        <v>323</v>
      </c>
      <c r="K404" s="69" t="s">
        <v>167</v>
      </c>
      <c r="L404" s="69" t="s">
        <v>70</v>
      </c>
      <c r="M404" s="70" t="s">
        <v>1383</v>
      </c>
      <c r="N404" s="69" t="s">
        <v>309</v>
      </c>
      <c r="O404" s="71">
        <v>6</v>
      </c>
      <c r="P404" s="72" t="s">
        <v>87</v>
      </c>
      <c r="Q404" s="70" t="s">
        <v>91</v>
      </c>
      <c r="R404" s="73">
        <v>620</v>
      </c>
      <c r="S404" s="74">
        <f>C404*R404</f>
        <v>0</v>
      </c>
      <c r="T404" s="75">
        <f t="shared" ref="T404:T419" si="25">R404/400</f>
        <v>1.55</v>
      </c>
      <c r="U404" s="76">
        <f>T404*C404</f>
        <v>0</v>
      </c>
    </row>
    <row r="405" spans="1:21" s="51" customFormat="1" ht="16.5" x14ac:dyDescent="0.3">
      <c r="A405" s="131" t="s">
        <v>1386</v>
      </c>
      <c r="B405" s="132">
        <v>147</v>
      </c>
      <c r="C405" s="130"/>
      <c r="D405" s="133">
        <f t="array" ref="D405">_xlfn.IFS(Q405="9x9",C405/24,Q405="11x11",C405/15,Q405="Ø 12",C405/12,Q405="Ø 13",C405/12,Q405="Ø 14",C405/11,Q405="Ø 15",C405/9,Q405="Ø 17",C405/7,Q405="Ø 19",C405/6,Q405="Ø 21",C405/4,Q405="Ø 27",C405,Q405="Ø 22",C405/4,Q405="Ø 26",C405/2)</f>
        <v>0</v>
      </c>
      <c r="E405" s="134" t="s">
        <v>76</v>
      </c>
      <c r="F405" s="135"/>
      <c r="G405" s="136" t="s">
        <v>1387</v>
      </c>
      <c r="H405" s="137" t="s">
        <v>1385</v>
      </c>
      <c r="I405" s="138" t="s">
        <v>79</v>
      </c>
      <c r="J405" s="139" t="s">
        <v>1384</v>
      </c>
      <c r="K405" s="139" t="s">
        <v>609</v>
      </c>
      <c r="L405" s="139" t="s">
        <v>70</v>
      </c>
      <c r="M405" s="140" t="s">
        <v>630</v>
      </c>
      <c r="N405" s="139" t="s">
        <v>134</v>
      </c>
      <c r="O405" s="141">
        <v>6</v>
      </c>
      <c r="P405" s="142" t="s">
        <v>87</v>
      </c>
      <c r="Q405" s="140" t="s">
        <v>91</v>
      </c>
      <c r="R405" s="143">
        <v>620</v>
      </c>
      <c r="S405" s="144">
        <f>C405*R405</f>
        <v>0</v>
      </c>
      <c r="T405" s="145">
        <f t="shared" si="25"/>
        <v>1.55</v>
      </c>
      <c r="U405" s="146">
        <f>T405*C405</f>
        <v>0</v>
      </c>
    </row>
    <row r="406" spans="1:21" s="51" customFormat="1" ht="16.5" x14ac:dyDescent="0.3">
      <c r="A406" s="62" t="s">
        <v>1388</v>
      </c>
      <c r="B406" s="63">
        <v>306</v>
      </c>
      <c r="C406" s="130"/>
      <c r="D406" s="64">
        <f t="array" ref="D406">_xlfn.IFS(Q406="9x9",C406/24,Q406="11x11",C406/15,Q406="Ø 12",C406/12,Q406="Ø 13",C406/12,Q406="Ø 14",C406/11,Q406="Ø 15",C406/9,Q406="Ø 17",C406/7,Q406="Ø 19",C406/6,Q406="Ø 21",C406/4,Q406="Ø 27",C406,Q406="Ø 22",C406/4,Q406="Ø 26",C406/2)</f>
        <v>0</v>
      </c>
      <c r="E406" s="65" t="s">
        <v>76</v>
      </c>
      <c r="F406" s="66"/>
      <c r="G406" s="124" t="s">
        <v>1389</v>
      </c>
      <c r="H406" s="67" t="s">
        <v>1385</v>
      </c>
      <c r="I406" s="68" t="s">
        <v>79</v>
      </c>
      <c r="J406" s="69" t="s">
        <v>1384</v>
      </c>
      <c r="K406" s="69" t="s">
        <v>95</v>
      </c>
      <c r="L406" s="69" t="s">
        <v>158</v>
      </c>
      <c r="M406" s="70" t="s">
        <v>630</v>
      </c>
      <c r="N406" s="69" t="s">
        <v>134</v>
      </c>
      <c r="O406" s="71">
        <v>6</v>
      </c>
      <c r="P406" s="72" t="s">
        <v>87</v>
      </c>
      <c r="Q406" s="70" t="s">
        <v>91</v>
      </c>
      <c r="R406" s="73">
        <v>620</v>
      </c>
      <c r="S406" s="74">
        <f>C406*R406</f>
        <v>0</v>
      </c>
      <c r="T406" s="75">
        <f t="shared" si="25"/>
        <v>1.55</v>
      </c>
      <c r="U406" s="76">
        <f>T406*C406</f>
        <v>0</v>
      </c>
    </row>
    <row r="407" spans="1:21" s="51" customFormat="1" ht="16.5" x14ac:dyDescent="0.3">
      <c r="A407" s="131" t="s">
        <v>1390</v>
      </c>
      <c r="B407" s="132">
        <v>162</v>
      </c>
      <c r="C407" s="130"/>
      <c r="D407" s="133">
        <f t="array" ref="D407">_xlfn.IFS(Q407="9x9",C407/24,Q407="11x11",C407/15,Q407="Ø 12",C407/12,Q407="Ø 13",C407/12,Q407="Ø 14",C407/11,Q407="Ø 15",C407/9,Q407="Ø 17",C407/7,Q407="Ø 19",C407/6,Q407="Ø 21",C407/4,Q407="Ø 27",C407,Q407="Ø 22",C407/4,Q407="Ø 26",C407/2)</f>
        <v>0</v>
      </c>
      <c r="E407" s="134" t="s">
        <v>76</v>
      </c>
      <c r="F407" s="135"/>
      <c r="G407" s="136" t="s">
        <v>1391</v>
      </c>
      <c r="H407" s="137" t="s">
        <v>1385</v>
      </c>
      <c r="I407" s="138" t="s">
        <v>79</v>
      </c>
      <c r="J407" s="139" t="s">
        <v>1384</v>
      </c>
      <c r="K407" s="139" t="s">
        <v>97</v>
      </c>
      <c r="L407" s="139" t="s">
        <v>70</v>
      </c>
      <c r="M407" s="140" t="s">
        <v>108</v>
      </c>
      <c r="N407" s="139" t="s">
        <v>134</v>
      </c>
      <c r="O407" s="141">
        <v>6</v>
      </c>
      <c r="P407" s="142" t="s">
        <v>87</v>
      </c>
      <c r="Q407" s="140" t="s">
        <v>91</v>
      </c>
      <c r="R407" s="143">
        <v>620</v>
      </c>
      <c r="S407" s="144">
        <f>C407*R407</f>
        <v>0</v>
      </c>
      <c r="T407" s="145">
        <f t="shared" si="25"/>
        <v>1.55</v>
      </c>
      <c r="U407" s="146">
        <f>T407*C407</f>
        <v>0</v>
      </c>
    </row>
    <row r="408" spans="1:21" s="51" customFormat="1" ht="16.5" x14ac:dyDescent="0.3">
      <c r="A408" s="62" t="s">
        <v>1392</v>
      </c>
      <c r="B408" s="63">
        <v>281</v>
      </c>
      <c r="C408" s="130"/>
      <c r="D408" s="64">
        <f t="array" ref="D408">_xlfn.IFS(Q408="9x9",C408/24,Q408="11x11",C408/15,Q408="Ø 12",C408/12,Q408="Ø 13",C408/12,Q408="Ø 14",C408/11,Q408="Ø 15",C408/9,Q408="Ø 17",C408/7,Q408="Ø 19",C408/6,Q408="Ø 21",C408/4,Q408="Ø 27",C408,Q408="Ø 22",C408/4,Q408="Ø 26",C408/2)</f>
        <v>0</v>
      </c>
      <c r="E408" s="65" t="s">
        <v>76</v>
      </c>
      <c r="F408" s="66"/>
      <c r="G408" s="124" t="s">
        <v>1393</v>
      </c>
      <c r="H408" s="67" t="s">
        <v>1385</v>
      </c>
      <c r="I408" s="68" t="s">
        <v>79</v>
      </c>
      <c r="J408" s="69" t="s">
        <v>1384</v>
      </c>
      <c r="K408" s="69" t="s">
        <v>97</v>
      </c>
      <c r="L408" s="69" t="s">
        <v>188</v>
      </c>
      <c r="M408" s="70" t="s">
        <v>630</v>
      </c>
      <c r="N408" s="69" t="s">
        <v>134</v>
      </c>
      <c r="O408" s="71">
        <v>6</v>
      </c>
      <c r="P408" s="72" t="s">
        <v>87</v>
      </c>
      <c r="Q408" s="70" t="s">
        <v>91</v>
      </c>
      <c r="R408" s="73">
        <v>620</v>
      </c>
      <c r="S408" s="74">
        <f>C408*R408</f>
        <v>0</v>
      </c>
      <c r="T408" s="75">
        <f t="shared" si="25"/>
        <v>1.55</v>
      </c>
      <c r="U408" s="76">
        <f>T408*C408</f>
        <v>0</v>
      </c>
    </row>
    <row r="409" spans="1:21" s="51" customFormat="1" ht="16.5" x14ac:dyDescent="0.3">
      <c r="A409" s="131" t="s">
        <v>1394</v>
      </c>
      <c r="B409" s="132">
        <v>664</v>
      </c>
      <c r="C409" s="130"/>
      <c r="D409" s="133">
        <f t="array" ref="D409">_xlfn.IFS(Q409="9x9",C409/24,Q409="11x11",C409/15,Q409="Ø 12",C409/12,Q409="Ø 13",C409/12,Q409="Ø 14",C409/11,Q409="Ø 15",C409/9,Q409="Ø 17",C409/7,Q409="Ø 19",C409/6,Q409="Ø 21",C409/4,Q409="Ø 27",C409,Q409="Ø 22",C409/4,Q409="Ø 26",C409/2)</f>
        <v>0</v>
      </c>
      <c r="E409" s="134" t="s">
        <v>76</v>
      </c>
      <c r="F409" s="135"/>
      <c r="G409" s="136" t="s">
        <v>1395</v>
      </c>
      <c r="H409" s="137" t="s">
        <v>1385</v>
      </c>
      <c r="I409" s="138" t="s">
        <v>79</v>
      </c>
      <c r="J409" s="139" t="s">
        <v>1384</v>
      </c>
      <c r="K409" s="139" t="s">
        <v>609</v>
      </c>
      <c r="L409" s="139" t="s">
        <v>188</v>
      </c>
      <c r="M409" s="140" t="s">
        <v>1396</v>
      </c>
      <c r="N409" s="139" t="s">
        <v>134</v>
      </c>
      <c r="O409" s="141">
        <v>6</v>
      </c>
      <c r="P409" s="142" t="s">
        <v>87</v>
      </c>
      <c r="Q409" s="140" t="s">
        <v>91</v>
      </c>
      <c r="R409" s="143">
        <v>620</v>
      </c>
      <c r="S409" s="144">
        <f>C409*R409</f>
        <v>0</v>
      </c>
      <c r="T409" s="145">
        <f t="shared" si="25"/>
        <v>1.55</v>
      </c>
      <c r="U409" s="146">
        <f>T409*C409</f>
        <v>0</v>
      </c>
    </row>
    <row r="410" spans="1:21" s="51" customFormat="1" ht="16.5" x14ac:dyDescent="0.3">
      <c r="A410" s="62" t="s">
        <v>1398</v>
      </c>
      <c r="B410" s="63">
        <v>161</v>
      </c>
      <c r="C410" s="130"/>
      <c r="D410" s="64">
        <f t="array" ref="D410">_xlfn.IFS(Q410="9x9",C410/24,Q410="11x11",C410/15,Q410="Ø 12",C410/12,Q410="Ø 13",C410/12,Q410="Ø 14",C410/11,Q410="Ø 15",C410/9,Q410="Ø 17",C410/7,Q410="Ø 19",C410/6,Q410="Ø 21",C410/4,Q410="Ø 27",C410,Q410="Ø 22",C410/4,Q410="Ø 26",C410/2)</f>
        <v>0</v>
      </c>
      <c r="E410" s="65" t="s">
        <v>76</v>
      </c>
      <c r="F410" s="66"/>
      <c r="G410" s="124" t="s">
        <v>1399</v>
      </c>
      <c r="H410" s="67" t="s">
        <v>1397</v>
      </c>
      <c r="I410" s="68" t="s">
        <v>79</v>
      </c>
      <c r="J410" s="69" t="s">
        <v>1384</v>
      </c>
      <c r="K410" s="69" t="s">
        <v>155</v>
      </c>
      <c r="L410" s="69" t="s">
        <v>158</v>
      </c>
      <c r="M410" s="70" t="s">
        <v>117</v>
      </c>
      <c r="N410" s="69" t="s">
        <v>134</v>
      </c>
      <c r="O410" s="71">
        <v>6</v>
      </c>
      <c r="P410" s="72" t="s">
        <v>87</v>
      </c>
      <c r="Q410" s="70" t="s">
        <v>91</v>
      </c>
      <c r="R410" s="73">
        <v>620</v>
      </c>
      <c r="S410" s="74">
        <f>C410*R410</f>
        <v>0</v>
      </c>
      <c r="T410" s="75">
        <f t="shared" si="25"/>
        <v>1.55</v>
      </c>
      <c r="U410" s="76">
        <f>T410*C410</f>
        <v>0</v>
      </c>
    </row>
    <row r="411" spans="1:21" s="51" customFormat="1" ht="16.5" x14ac:dyDescent="0.3">
      <c r="A411" s="131" t="s">
        <v>1400</v>
      </c>
      <c r="B411" s="132">
        <v>449</v>
      </c>
      <c r="C411" s="130"/>
      <c r="D411" s="133">
        <f t="array" ref="D411">_xlfn.IFS(Q411="9x9",C411/24,Q411="11x11",C411/15,Q411="Ø 12",C411/12,Q411="Ø 13",C411/12,Q411="Ø 14",C411/11,Q411="Ø 15",C411/9,Q411="Ø 17",C411/7,Q411="Ø 19",C411/6,Q411="Ø 21",C411/4,Q411="Ø 27",C411,Q411="Ø 22",C411/4,Q411="Ø 26",C411/2)</f>
        <v>0</v>
      </c>
      <c r="E411" s="134" t="s">
        <v>76</v>
      </c>
      <c r="F411" s="135"/>
      <c r="G411" s="136" t="s">
        <v>1401</v>
      </c>
      <c r="H411" s="137" t="s">
        <v>1397</v>
      </c>
      <c r="I411" s="138" t="s">
        <v>79</v>
      </c>
      <c r="J411" s="139" t="s">
        <v>1384</v>
      </c>
      <c r="K411" s="139" t="s">
        <v>131</v>
      </c>
      <c r="L411" s="139" t="s">
        <v>158</v>
      </c>
      <c r="M411" s="140" t="s">
        <v>108</v>
      </c>
      <c r="N411" s="139" t="s">
        <v>134</v>
      </c>
      <c r="O411" s="141">
        <v>6</v>
      </c>
      <c r="P411" s="142" t="s">
        <v>87</v>
      </c>
      <c r="Q411" s="140" t="s">
        <v>91</v>
      </c>
      <c r="R411" s="143">
        <v>620</v>
      </c>
      <c r="S411" s="144">
        <f>C411*R411</f>
        <v>0</v>
      </c>
      <c r="T411" s="145">
        <f t="shared" si="25"/>
        <v>1.55</v>
      </c>
      <c r="U411" s="146">
        <f>T411*C411</f>
        <v>0</v>
      </c>
    </row>
    <row r="412" spans="1:21" s="51" customFormat="1" ht="16.5" x14ac:dyDescent="0.3">
      <c r="A412" s="62" t="s">
        <v>1402</v>
      </c>
      <c r="B412" s="63">
        <v>324</v>
      </c>
      <c r="C412" s="130"/>
      <c r="D412" s="64">
        <f t="array" ref="D412">_xlfn.IFS(Q412="9x9",C412/24,Q412="11x11",C412/15,Q412="Ø 12",C412/12,Q412="Ø 13",C412/12,Q412="Ø 14",C412/11,Q412="Ø 15",C412/9,Q412="Ø 17",C412/7,Q412="Ø 19",C412/6,Q412="Ø 21",C412/4,Q412="Ø 27",C412,Q412="Ø 22",C412/4,Q412="Ø 26",C412/2)</f>
        <v>0</v>
      </c>
      <c r="E412" s="65" t="s">
        <v>76</v>
      </c>
      <c r="F412" s="66"/>
      <c r="G412" s="124" t="s">
        <v>1403</v>
      </c>
      <c r="H412" s="67" t="s">
        <v>1404</v>
      </c>
      <c r="I412" s="68" t="s">
        <v>79</v>
      </c>
      <c r="J412" s="69" t="s">
        <v>323</v>
      </c>
      <c r="K412" s="69" t="s">
        <v>464</v>
      </c>
      <c r="L412" s="69" t="s">
        <v>158</v>
      </c>
      <c r="M412" s="70" t="s">
        <v>1405</v>
      </c>
      <c r="N412" s="69" t="s">
        <v>309</v>
      </c>
      <c r="O412" s="71">
        <v>3</v>
      </c>
      <c r="P412" s="72" t="s">
        <v>108</v>
      </c>
      <c r="Q412" s="70" t="s">
        <v>74</v>
      </c>
      <c r="R412" s="73">
        <v>920</v>
      </c>
      <c r="S412" s="74">
        <f>C412*R412</f>
        <v>0</v>
      </c>
      <c r="T412" s="75">
        <f t="shared" si="25"/>
        <v>2.2999999999999998</v>
      </c>
      <c r="U412" s="76">
        <f>T412*C412</f>
        <v>0</v>
      </c>
    </row>
    <row r="413" spans="1:21" s="51" customFormat="1" ht="16.5" x14ac:dyDescent="0.3">
      <c r="A413" s="131" t="s">
        <v>1406</v>
      </c>
      <c r="B413" s="132">
        <v>2239</v>
      </c>
      <c r="C413" s="130"/>
      <c r="D413" s="133">
        <f t="array" ref="D413">_xlfn.IFS(Q413="9x9",C413/24,Q413="11x11",C413/15,Q413="Ø 12",C413/12,Q413="Ø 13",C413/12,Q413="Ø 14",C413/11,Q413="Ø 15",C413/9,Q413="Ø 17",C413/7,Q413="Ø 19",C413/6,Q413="Ø 21",C413/4,Q413="Ø 27",C413,Q413="Ø 22",C413/4,Q413="Ø 26",C413/2)</f>
        <v>0</v>
      </c>
      <c r="E413" s="134" t="s">
        <v>76</v>
      </c>
      <c r="F413" s="135"/>
      <c r="G413" s="136" t="s">
        <v>1407</v>
      </c>
      <c r="H413" s="137" t="s">
        <v>1408</v>
      </c>
      <c r="I413" s="138" t="s">
        <v>130</v>
      </c>
      <c r="J413" s="139" t="s">
        <v>323</v>
      </c>
      <c r="K413" s="139" t="s">
        <v>131</v>
      </c>
      <c r="L413" s="139" t="s">
        <v>169</v>
      </c>
      <c r="M413" s="140" t="s">
        <v>287</v>
      </c>
      <c r="N413" s="139" t="s">
        <v>510</v>
      </c>
      <c r="O413" s="141">
        <v>12</v>
      </c>
      <c r="P413" s="142" t="s">
        <v>150</v>
      </c>
      <c r="Q413" s="140" t="s">
        <v>151</v>
      </c>
      <c r="R413" s="143">
        <v>420</v>
      </c>
      <c r="S413" s="144">
        <f>C413*R413</f>
        <v>0</v>
      </c>
      <c r="T413" s="145">
        <f t="shared" si="25"/>
        <v>1.05</v>
      </c>
      <c r="U413" s="146">
        <f>T413*C413</f>
        <v>0</v>
      </c>
    </row>
    <row r="414" spans="1:21" s="51" customFormat="1" ht="16.5" x14ac:dyDescent="0.3">
      <c r="A414" s="62" t="s">
        <v>1409</v>
      </c>
      <c r="B414" s="63">
        <v>392</v>
      </c>
      <c r="C414" s="130"/>
      <c r="D414" s="64">
        <f t="array" ref="D414">_xlfn.IFS(Q414="9x9",C414/24,Q414="11x11",C414/15,Q414="Ø 12",C414/12,Q414="Ø 13",C414/12,Q414="Ø 14",C414/11,Q414="Ø 15",C414/9,Q414="Ø 17",C414/7,Q414="Ø 19",C414/6,Q414="Ø 21",C414/4,Q414="Ø 27",C414,Q414="Ø 22",C414/4,Q414="Ø 26",C414/2)</f>
        <v>0</v>
      </c>
      <c r="E414" s="65" t="s">
        <v>76</v>
      </c>
      <c r="F414" s="66"/>
      <c r="G414" s="124" t="s">
        <v>1410</v>
      </c>
      <c r="H414" s="67" t="s">
        <v>1411</v>
      </c>
      <c r="I414" s="68" t="s">
        <v>67</v>
      </c>
      <c r="J414" s="69" t="s">
        <v>323</v>
      </c>
      <c r="K414" s="69" t="s">
        <v>1412</v>
      </c>
      <c r="L414" s="69" t="s">
        <v>148</v>
      </c>
      <c r="M414" s="70" t="s">
        <v>135</v>
      </c>
      <c r="N414" s="69" t="s">
        <v>1413</v>
      </c>
      <c r="O414" s="71">
        <v>6</v>
      </c>
      <c r="P414" s="72" t="s">
        <v>87</v>
      </c>
      <c r="Q414" s="70" t="s">
        <v>74</v>
      </c>
      <c r="R414" s="73">
        <v>1080</v>
      </c>
      <c r="S414" s="74">
        <f>C414*R414</f>
        <v>0</v>
      </c>
      <c r="T414" s="75">
        <f t="shared" si="25"/>
        <v>2.7</v>
      </c>
      <c r="U414" s="76">
        <f>T414*C414</f>
        <v>0</v>
      </c>
    </row>
    <row r="415" spans="1:21" s="51" customFormat="1" ht="16.5" x14ac:dyDescent="0.3">
      <c r="A415" s="131" t="s">
        <v>1414</v>
      </c>
      <c r="B415" s="132">
        <v>88</v>
      </c>
      <c r="C415" s="130"/>
      <c r="D415" s="133">
        <f t="array" ref="D415">_xlfn.IFS(Q415="9x9",C415/24,Q415="11x11",C415/15,Q415="Ø 12",C415/12,Q415="Ø 13",C415/12,Q415="Ø 14",C415/11,Q415="Ø 15",C415/9,Q415="Ø 17",C415/7,Q415="Ø 19",C415/6,Q415="Ø 21",C415/4,Q415="Ø 27",C415,Q415="Ø 22",C415/4,Q415="Ø 26",C415/2)</f>
        <v>0</v>
      </c>
      <c r="E415" s="134" t="s">
        <v>76</v>
      </c>
      <c r="F415" s="135"/>
      <c r="G415" s="136" t="s">
        <v>1415</v>
      </c>
      <c r="H415" s="137" t="s">
        <v>322</v>
      </c>
      <c r="I415" s="138" t="s">
        <v>67</v>
      </c>
      <c r="J415" s="139" t="s">
        <v>68</v>
      </c>
      <c r="K415" s="139" t="s">
        <v>125</v>
      </c>
      <c r="L415" s="139" t="s">
        <v>81</v>
      </c>
      <c r="M415" s="140" t="s">
        <v>117</v>
      </c>
      <c r="N415" s="139" t="s">
        <v>309</v>
      </c>
      <c r="O415" s="141">
        <v>9</v>
      </c>
      <c r="P415" s="142" t="s">
        <v>84</v>
      </c>
      <c r="Q415" s="140" t="s">
        <v>74</v>
      </c>
      <c r="R415" s="143">
        <v>920</v>
      </c>
      <c r="S415" s="144">
        <f>C415*R415</f>
        <v>0</v>
      </c>
      <c r="T415" s="145">
        <f t="shared" si="25"/>
        <v>2.2999999999999998</v>
      </c>
      <c r="U415" s="146">
        <f>T415*C415</f>
        <v>0</v>
      </c>
    </row>
    <row r="416" spans="1:21" s="51" customFormat="1" ht="16.5" x14ac:dyDescent="0.3">
      <c r="A416" s="62" t="s">
        <v>1417</v>
      </c>
      <c r="B416" s="63">
        <v>127</v>
      </c>
      <c r="C416" s="130"/>
      <c r="D416" s="64">
        <f t="array" ref="D416">_xlfn.IFS(Q416="9x9",C416/24,Q416="11x11",C416/15,Q416="Ø 12",C416/12,Q416="Ø 13",C416/12,Q416="Ø 14",C416/11,Q416="Ø 15",C416/9,Q416="Ø 17",C416/7,Q416="Ø 19",C416/6,Q416="Ø 21",C416/4,Q416="Ø 27",C416,Q416="Ø 22",C416/4,Q416="Ø 26",C416/2)</f>
        <v>0</v>
      </c>
      <c r="E416" s="65"/>
      <c r="F416" s="66"/>
      <c r="G416" s="124" t="s">
        <v>1418</v>
      </c>
      <c r="H416" s="67" t="s">
        <v>1416</v>
      </c>
      <c r="I416" s="68" t="s">
        <v>67</v>
      </c>
      <c r="J416" s="69" t="s">
        <v>323</v>
      </c>
      <c r="K416" s="69" t="s">
        <v>143</v>
      </c>
      <c r="L416" s="69" t="s">
        <v>188</v>
      </c>
      <c r="M416" s="70" t="s">
        <v>112</v>
      </c>
      <c r="N416" s="69" t="s">
        <v>629</v>
      </c>
      <c r="O416" s="71">
        <v>6</v>
      </c>
      <c r="P416" s="72" t="s">
        <v>87</v>
      </c>
      <c r="Q416" s="70" t="s">
        <v>88</v>
      </c>
      <c r="R416" s="73">
        <v>840</v>
      </c>
      <c r="S416" s="74">
        <f>C416*R416</f>
        <v>0</v>
      </c>
      <c r="T416" s="75">
        <f t="shared" si="25"/>
        <v>2.1</v>
      </c>
      <c r="U416" s="76">
        <f>T416*C416</f>
        <v>0</v>
      </c>
    </row>
    <row r="417" spans="1:21" s="51" customFormat="1" ht="16.5" x14ac:dyDescent="0.3">
      <c r="A417" s="131" t="s">
        <v>1420</v>
      </c>
      <c r="B417" s="132">
        <v>541</v>
      </c>
      <c r="C417" s="130"/>
      <c r="D417" s="133">
        <f t="array" ref="D417">_xlfn.IFS(Q417="9x9",C417/24,Q417="11x11",C417/15,Q417="Ø 12",C417/12,Q417="Ø 13",C417/12,Q417="Ø 14",C417/11,Q417="Ø 15",C417/9,Q417="Ø 17",C417/7,Q417="Ø 19",C417/6,Q417="Ø 21",C417/4,Q417="Ø 27",C417,Q417="Ø 22",C417/4,Q417="Ø 26",C417/2)</f>
        <v>0</v>
      </c>
      <c r="E417" s="134" t="s">
        <v>76</v>
      </c>
      <c r="F417" s="135"/>
      <c r="G417" s="136" t="s">
        <v>1421</v>
      </c>
      <c r="H417" s="137" t="s">
        <v>1419</v>
      </c>
      <c r="I417" s="138" t="s">
        <v>67</v>
      </c>
      <c r="J417" s="139" t="s">
        <v>323</v>
      </c>
      <c r="K417" s="139" t="s">
        <v>131</v>
      </c>
      <c r="L417" s="139" t="s">
        <v>188</v>
      </c>
      <c r="M417" s="140" t="s">
        <v>103</v>
      </c>
      <c r="N417" s="139" t="s">
        <v>629</v>
      </c>
      <c r="O417" s="141">
        <v>6</v>
      </c>
      <c r="P417" s="142" t="s">
        <v>87</v>
      </c>
      <c r="Q417" s="140" t="s">
        <v>74</v>
      </c>
      <c r="R417" s="143">
        <v>920</v>
      </c>
      <c r="S417" s="144">
        <f>C417*R417</f>
        <v>0</v>
      </c>
      <c r="T417" s="145">
        <f t="shared" si="25"/>
        <v>2.2999999999999998</v>
      </c>
      <c r="U417" s="146">
        <f>T417*C417</f>
        <v>0</v>
      </c>
    </row>
    <row r="418" spans="1:21" s="51" customFormat="1" ht="16.5" x14ac:dyDescent="0.3">
      <c r="A418" s="62" t="s">
        <v>1422</v>
      </c>
      <c r="B418" s="63">
        <v>91</v>
      </c>
      <c r="C418" s="130"/>
      <c r="D418" s="64">
        <f t="array" ref="D418">_xlfn.IFS(Q418="9x9",C418/24,Q418="11x11",C418/15,Q418="Ø 12",C418/12,Q418="Ø 13",C418/12,Q418="Ø 14",C418/11,Q418="Ø 15",C418/9,Q418="Ø 17",C418/7,Q418="Ø 19",C418/6,Q418="Ø 21",C418/4,Q418="Ø 27",C418,Q418="Ø 22",C418/4,Q418="Ø 26",C418/2)</f>
        <v>0</v>
      </c>
      <c r="E418" s="65" t="s">
        <v>76</v>
      </c>
      <c r="F418" s="66"/>
      <c r="G418" s="124" t="s">
        <v>1423</v>
      </c>
      <c r="H418" s="67" t="s">
        <v>1424</v>
      </c>
      <c r="I418" s="68" t="s">
        <v>67</v>
      </c>
      <c r="J418" s="69" t="s">
        <v>323</v>
      </c>
      <c r="K418" s="69" t="s">
        <v>186</v>
      </c>
      <c r="L418" s="69" t="s">
        <v>70</v>
      </c>
      <c r="M418" s="70" t="s">
        <v>228</v>
      </c>
      <c r="N418" s="69" t="s">
        <v>629</v>
      </c>
      <c r="O418" s="71">
        <v>6</v>
      </c>
      <c r="P418" s="72" t="s">
        <v>87</v>
      </c>
      <c r="Q418" s="70" t="s">
        <v>88</v>
      </c>
      <c r="R418" s="73">
        <v>840</v>
      </c>
      <c r="S418" s="74">
        <f>C418*R418</f>
        <v>0</v>
      </c>
      <c r="T418" s="75">
        <f t="shared" si="25"/>
        <v>2.1</v>
      </c>
      <c r="U418" s="76">
        <f>T418*C418</f>
        <v>0</v>
      </c>
    </row>
    <row r="419" spans="1:21" s="51" customFormat="1" ht="16.5" x14ac:dyDescent="0.3">
      <c r="A419" s="131" t="s">
        <v>1425</v>
      </c>
      <c r="B419" s="132">
        <v>193</v>
      </c>
      <c r="C419" s="130"/>
      <c r="D419" s="133">
        <f t="array" ref="D419">_xlfn.IFS(Q419="9x9",C419/24,Q419="11x11",C419/15,Q419="Ø 12",C419/12,Q419="Ø 13",C419/12,Q419="Ø 14",C419/11,Q419="Ø 15",C419/9,Q419="Ø 17",C419/7,Q419="Ø 19",C419/6,Q419="Ø 21",C419/4,Q419="Ø 27",C419,Q419="Ø 22",C419/4,Q419="Ø 26",C419/2)</f>
        <v>0</v>
      </c>
      <c r="E419" s="134" t="s">
        <v>76</v>
      </c>
      <c r="F419" s="135"/>
      <c r="G419" s="136" t="s">
        <v>1426</v>
      </c>
      <c r="H419" s="137" t="s">
        <v>1427</v>
      </c>
      <c r="I419" s="138" t="s">
        <v>67</v>
      </c>
      <c r="J419" s="139" t="s">
        <v>323</v>
      </c>
      <c r="K419" s="139" t="s">
        <v>131</v>
      </c>
      <c r="L419" s="139" t="s">
        <v>277</v>
      </c>
      <c r="M419" s="140" t="s">
        <v>100</v>
      </c>
      <c r="N419" s="139" t="s">
        <v>510</v>
      </c>
      <c r="O419" s="141">
        <v>9</v>
      </c>
      <c r="P419" s="142" t="s">
        <v>84</v>
      </c>
      <c r="Q419" s="140" t="s">
        <v>88</v>
      </c>
      <c r="R419" s="143">
        <v>840</v>
      </c>
      <c r="S419" s="144">
        <f>C419*R419</f>
        <v>0</v>
      </c>
      <c r="T419" s="145">
        <f t="shared" si="25"/>
        <v>2.1</v>
      </c>
      <c r="U419" s="146">
        <f>T419*C419</f>
        <v>0</v>
      </c>
    </row>
    <row r="420" spans="1:21" s="51" customFormat="1" ht="16.5" x14ac:dyDescent="0.3">
      <c r="A420" s="62" t="s">
        <v>1428</v>
      </c>
      <c r="B420" s="63">
        <v>166</v>
      </c>
      <c r="C420" s="130"/>
      <c r="D420" s="64">
        <f t="array" ref="D420">_xlfn.IFS(Q420="9x9",C420/24,Q420="11x11",C420/15,Q420="Ø 12",C420/12,Q420="Ø 13",C420/12,Q420="Ø 14",C420/11,Q420="Ø 15",C420/9,Q420="Ø 17",C420/7,Q420="Ø 19",C420/6,Q420="Ø 21",C420/4,Q420="Ø 27",C420,Q420="Ø 22",C420/4,Q420="Ø 26",C420/2)</f>
        <v>0</v>
      </c>
      <c r="E420" s="65" t="s">
        <v>76</v>
      </c>
      <c r="F420" s="66"/>
      <c r="G420" s="124" t="s">
        <v>1429</v>
      </c>
      <c r="H420" s="67" t="s">
        <v>1430</v>
      </c>
      <c r="I420" s="68" t="s">
        <v>79</v>
      </c>
      <c r="J420" s="69" t="s">
        <v>323</v>
      </c>
      <c r="K420" s="69" t="s">
        <v>167</v>
      </c>
      <c r="L420" s="69" t="s">
        <v>70</v>
      </c>
      <c r="M420" s="70" t="s">
        <v>110</v>
      </c>
      <c r="N420" s="69" t="s">
        <v>134</v>
      </c>
      <c r="O420" s="71">
        <v>6</v>
      </c>
      <c r="P420" s="72" t="s">
        <v>87</v>
      </c>
      <c r="Q420" s="70" t="s">
        <v>88</v>
      </c>
      <c r="R420" s="73">
        <v>840</v>
      </c>
      <c r="S420" s="74">
        <f>C420*R420</f>
        <v>0</v>
      </c>
      <c r="T420" s="75">
        <f t="shared" ref="T420:T428" si="26">R420/400</f>
        <v>2.1</v>
      </c>
      <c r="U420" s="76">
        <f>T420*C420</f>
        <v>0</v>
      </c>
    </row>
    <row r="421" spans="1:21" s="51" customFormat="1" ht="16.5" x14ac:dyDescent="0.3">
      <c r="A421" s="131" t="s">
        <v>1431</v>
      </c>
      <c r="B421" s="132">
        <v>292</v>
      </c>
      <c r="C421" s="130"/>
      <c r="D421" s="133">
        <f t="array" ref="D421">_xlfn.IFS(Q421="9x9",C421/24,Q421="11x11",C421/15,Q421="Ø 12",C421/12,Q421="Ø 13",C421/12,Q421="Ø 14",C421/11,Q421="Ø 15",C421/9,Q421="Ø 17",C421/7,Q421="Ø 19",C421/6,Q421="Ø 21",C421/4,Q421="Ø 27",C421,Q421="Ø 22",C421/4,Q421="Ø 26",C421/2)</f>
        <v>0</v>
      </c>
      <c r="E421" s="134" t="s">
        <v>76</v>
      </c>
      <c r="F421" s="135"/>
      <c r="G421" s="136" t="s">
        <v>1432</v>
      </c>
      <c r="H421" s="137" t="s">
        <v>1433</v>
      </c>
      <c r="I421" s="138" t="s">
        <v>67</v>
      </c>
      <c r="J421" s="139" t="s">
        <v>323</v>
      </c>
      <c r="K421" s="139" t="s">
        <v>111</v>
      </c>
      <c r="L421" s="139" t="s">
        <v>70</v>
      </c>
      <c r="M421" s="140" t="s">
        <v>87</v>
      </c>
      <c r="N421" s="139" t="s">
        <v>134</v>
      </c>
      <c r="O421" s="141">
        <v>9</v>
      </c>
      <c r="P421" s="142" t="s">
        <v>84</v>
      </c>
      <c r="Q421" s="140" t="s">
        <v>88</v>
      </c>
      <c r="R421" s="143">
        <v>840</v>
      </c>
      <c r="S421" s="144">
        <f>C421*R421</f>
        <v>0</v>
      </c>
      <c r="T421" s="145">
        <f t="shared" si="26"/>
        <v>2.1</v>
      </c>
      <c r="U421" s="146">
        <f>T421*C421</f>
        <v>0</v>
      </c>
    </row>
    <row r="422" spans="1:21" s="51" customFormat="1" ht="16.5" x14ac:dyDescent="0.3">
      <c r="A422" s="62" t="s">
        <v>1434</v>
      </c>
      <c r="B422" s="63">
        <v>110</v>
      </c>
      <c r="C422" s="130"/>
      <c r="D422" s="64">
        <f t="array" ref="D422">_xlfn.IFS(Q422="9x9",C422/24,Q422="11x11",C422/15,Q422="Ø 12",C422/12,Q422="Ø 13",C422/12,Q422="Ø 14",C422/11,Q422="Ø 15",C422/9,Q422="Ø 17",C422/7,Q422="Ø 19",C422/6,Q422="Ø 21",C422/4,Q422="Ø 27",C422,Q422="Ø 22",C422/4,Q422="Ø 26",C422/2)</f>
        <v>0</v>
      </c>
      <c r="E422" s="65" t="s">
        <v>76</v>
      </c>
      <c r="F422" s="66"/>
      <c r="G422" s="124" t="s">
        <v>1435</v>
      </c>
      <c r="H422" s="67" t="s">
        <v>1430</v>
      </c>
      <c r="I422" s="68" t="s">
        <v>79</v>
      </c>
      <c r="J422" s="69" t="s">
        <v>174</v>
      </c>
      <c r="K422" s="69" t="s">
        <v>167</v>
      </c>
      <c r="L422" s="69" t="s">
        <v>793</v>
      </c>
      <c r="M422" s="70" t="s">
        <v>189</v>
      </c>
      <c r="N422" s="69" t="s">
        <v>162</v>
      </c>
      <c r="O422" s="71">
        <v>9</v>
      </c>
      <c r="P422" s="72" t="s">
        <v>84</v>
      </c>
      <c r="Q422" s="70" t="s">
        <v>88</v>
      </c>
      <c r="R422" s="73">
        <v>840</v>
      </c>
      <c r="S422" s="74">
        <f>C422*R422</f>
        <v>0</v>
      </c>
      <c r="T422" s="75">
        <f t="shared" si="26"/>
        <v>2.1</v>
      </c>
      <c r="U422" s="76">
        <f>T422*C422</f>
        <v>0</v>
      </c>
    </row>
    <row r="423" spans="1:21" s="51" customFormat="1" ht="16.5" x14ac:dyDescent="0.3">
      <c r="A423" s="131" t="s">
        <v>1436</v>
      </c>
      <c r="B423" s="132">
        <v>333</v>
      </c>
      <c r="C423" s="130"/>
      <c r="D423" s="133">
        <f t="array" ref="D423">_xlfn.IFS(Q423="9x9",C423/24,Q423="11x11",C423/15,Q423="Ø 12",C423/12,Q423="Ø 13",C423/12,Q423="Ø 14",C423/11,Q423="Ø 15",C423/9,Q423="Ø 17",C423/7,Q423="Ø 19",C423/6,Q423="Ø 21",C423/4,Q423="Ø 27",C423,Q423="Ø 22",C423/4,Q423="Ø 26",C423/2)</f>
        <v>0</v>
      </c>
      <c r="E423" s="134" t="s">
        <v>76</v>
      </c>
      <c r="F423" s="135"/>
      <c r="G423" s="136" t="s">
        <v>1437</v>
      </c>
      <c r="H423" s="137" t="s">
        <v>1438</v>
      </c>
      <c r="I423" s="138" t="s">
        <v>79</v>
      </c>
      <c r="J423" s="139" t="s">
        <v>323</v>
      </c>
      <c r="K423" s="139" t="s">
        <v>167</v>
      </c>
      <c r="L423" s="139" t="s">
        <v>70</v>
      </c>
      <c r="M423" s="140" t="s">
        <v>159</v>
      </c>
      <c r="N423" s="139" t="s">
        <v>162</v>
      </c>
      <c r="O423" s="141">
        <v>9</v>
      </c>
      <c r="P423" s="142" t="s">
        <v>84</v>
      </c>
      <c r="Q423" s="140" t="s">
        <v>151</v>
      </c>
      <c r="R423" s="143">
        <v>420</v>
      </c>
      <c r="S423" s="144">
        <f>C423*R423</f>
        <v>0</v>
      </c>
      <c r="T423" s="145">
        <f t="shared" si="26"/>
        <v>1.05</v>
      </c>
      <c r="U423" s="146">
        <f>T423*C423</f>
        <v>0</v>
      </c>
    </row>
    <row r="424" spans="1:21" s="51" customFormat="1" ht="16.5" x14ac:dyDescent="0.3">
      <c r="A424" s="62" t="s">
        <v>1439</v>
      </c>
      <c r="B424" s="63">
        <v>369</v>
      </c>
      <c r="C424" s="130"/>
      <c r="D424" s="64">
        <f t="array" ref="D424">_xlfn.IFS(Q424="9x9",C424/24,Q424="11x11",C424/15,Q424="Ø 12",C424/12,Q424="Ø 13",C424/12,Q424="Ø 14",C424/11,Q424="Ø 15",C424/9,Q424="Ø 17",C424/7,Q424="Ø 19",C424/6,Q424="Ø 21",C424/4,Q424="Ø 27",C424,Q424="Ø 22",C424/4,Q424="Ø 26",C424/2)</f>
        <v>0</v>
      </c>
      <c r="E424" s="65" t="s">
        <v>76</v>
      </c>
      <c r="F424" s="66"/>
      <c r="G424" s="124" t="s">
        <v>1440</v>
      </c>
      <c r="H424" s="67" t="s">
        <v>1438</v>
      </c>
      <c r="I424" s="68" t="s">
        <v>79</v>
      </c>
      <c r="J424" s="69" t="s">
        <v>323</v>
      </c>
      <c r="K424" s="69" t="s">
        <v>167</v>
      </c>
      <c r="L424" s="69" t="s">
        <v>70</v>
      </c>
      <c r="M424" s="70" t="s">
        <v>133</v>
      </c>
      <c r="N424" s="69" t="s">
        <v>162</v>
      </c>
      <c r="O424" s="71">
        <v>9</v>
      </c>
      <c r="P424" s="72" t="s">
        <v>84</v>
      </c>
      <c r="Q424" s="70" t="s">
        <v>88</v>
      </c>
      <c r="R424" s="73">
        <v>840</v>
      </c>
      <c r="S424" s="74">
        <f>C424*R424</f>
        <v>0</v>
      </c>
      <c r="T424" s="75">
        <f t="shared" si="26"/>
        <v>2.1</v>
      </c>
      <c r="U424" s="76">
        <f>T424*C424</f>
        <v>0</v>
      </c>
    </row>
    <row r="425" spans="1:21" s="51" customFormat="1" ht="16.5" x14ac:dyDescent="0.3">
      <c r="A425" s="131" t="s">
        <v>1444</v>
      </c>
      <c r="B425" s="132">
        <v>147</v>
      </c>
      <c r="C425" s="130"/>
      <c r="D425" s="133">
        <f t="array" ref="D425">_xlfn.IFS(Q425="9x9",C425/24,Q425="11x11",C425/15,Q425="Ø 12",C425/12,Q425="Ø 13",C425/12,Q425="Ø 14",C425/11,Q425="Ø 15",C425/9,Q425="Ø 17",C425/7,Q425="Ø 19",C425/6,Q425="Ø 21",C425/4,Q425="Ø 27",C425,Q425="Ø 22",C425/4,Q425="Ø 26",C425/2)</f>
        <v>0</v>
      </c>
      <c r="E425" s="134"/>
      <c r="F425" s="135"/>
      <c r="G425" s="136" t="s">
        <v>1441</v>
      </c>
      <c r="H425" s="137" t="s">
        <v>1442</v>
      </c>
      <c r="I425" s="138" t="s">
        <v>67</v>
      </c>
      <c r="J425" s="139" t="s">
        <v>323</v>
      </c>
      <c r="K425" s="139" t="s">
        <v>131</v>
      </c>
      <c r="L425" s="139" t="s">
        <v>188</v>
      </c>
      <c r="M425" s="140" t="s">
        <v>100</v>
      </c>
      <c r="N425" s="139" t="s">
        <v>1443</v>
      </c>
      <c r="O425" s="141">
        <v>9</v>
      </c>
      <c r="P425" s="142" t="s">
        <v>84</v>
      </c>
      <c r="Q425" s="140" t="s">
        <v>88</v>
      </c>
      <c r="R425" s="143">
        <v>840</v>
      </c>
      <c r="S425" s="144">
        <f>C425*R425</f>
        <v>0</v>
      </c>
      <c r="T425" s="145">
        <f t="shared" si="26"/>
        <v>2.1</v>
      </c>
      <c r="U425" s="146">
        <f>T425*C425</f>
        <v>0</v>
      </c>
    </row>
    <row r="426" spans="1:21" s="51" customFormat="1" ht="16.5" x14ac:dyDescent="0.3">
      <c r="A426" s="62" t="s">
        <v>1445</v>
      </c>
      <c r="B426" s="63">
        <v>160</v>
      </c>
      <c r="C426" s="130"/>
      <c r="D426" s="64">
        <f t="array" ref="D426">_xlfn.IFS(Q426="9x9",C426/24,Q426="11x11",C426/15,Q426="Ø 12",C426/12,Q426="Ø 13",C426/12,Q426="Ø 14",C426/11,Q426="Ø 15",C426/9,Q426="Ø 17",C426/7,Q426="Ø 19",C426/6,Q426="Ø 21",C426/4,Q426="Ø 27",C426,Q426="Ø 22",C426/4,Q426="Ø 26",C426/2)</f>
        <v>0</v>
      </c>
      <c r="E426" s="65" t="s">
        <v>76</v>
      </c>
      <c r="F426" s="66"/>
      <c r="G426" s="124" t="s">
        <v>1446</v>
      </c>
      <c r="H426" s="67" t="s">
        <v>1447</v>
      </c>
      <c r="I426" s="68" t="s">
        <v>130</v>
      </c>
      <c r="J426" s="69" t="s">
        <v>323</v>
      </c>
      <c r="K426" s="69" t="s">
        <v>143</v>
      </c>
      <c r="L426" s="69" t="s">
        <v>172</v>
      </c>
      <c r="M426" s="70" t="s">
        <v>150</v>
      </c>
      <c r="N426" s="69" t="s">
        <v>1448</v>
      </c>
      <c r="O426" s="71">
        <v>5</v>
      </c>
      <c r="P426" s="72" t="s">
        <v>159</v>
      </c>
      <c r="Q426" s="70" t="s">
        <v>74</v>
      </c>
      <c r="R426" s="73">
        <v>1350</v>
      </c>
      <c r="S426" s="74">
        <f>C426*R426</f>
        <v>0</v>
      </c>
      <c r="T426" s="75">
        <f t="shared" si="26"/>
        <v>3.375</v>
      </c>
      <c r="U426" s="76">
        <f>T426*C426</f>
        <v>0</v>
      </c>
    </row>
    <row r="427" spans="1:21" s="51" customFormat="1" ht="16.5" x14ac:dyDescent="0.3">
      <c r="A427" s="131" t="s">
        <v>1450</v>
      </c>
      <c r="B427" s="132">
        <v>41</v>
      </c>
      <c r="C427" s="130"/>
      <c r="D427" s="133">
        <f t="array" ref="D427">_xlfn.IFS(Q427="9x9",C427/24,Q427="11x11",C427/15,Q427="Ø 12",C427/12,Q427="Ø 13",C427/12,Q427="Ø 14",C427/11,Q427="Ø 15",C427/9,Q427="Ø 17",C427/7,Q427="Ø 19",C427/6,Q427="Ø 21",C427/4,Q427="Ø 27",C427,Q427="Ø 22",C427/4,Q427="Ø 26",C427/2)</f>
        <v>0</v>
      </c>
      <c r="E427" s="134" t="s">
        <v>76</v>
      </c>
      <c r="F427" s="135"/>
      <c r="G427" s="136" t="s">
        <v>1451</v>
      </c>
      <c r="H427" s="137" t="s">
        <v>1449</v>
      </c>
      <c r="I427" s="138" t="s">
        <v>79</v>
      </c>
      <c r="J427" s="139" t="s">
        <v>174</v>
      </c>
      <c r="K427" s="139" t="s">
        <v>1452</v>
      </c>
      <c r="L427" s="139" t="s">
        <v>115</v>
      </c>
      <c r="M427" s="140" t="s">
        <v>98</v>
      </c>
      <c r="N427" s="139" t="s">
        <v>309</v>
      </c>
      <c r="O427" s="141">
        <v>6</v>
      </c>
      <c r="P427" s="142" t="s">
        <v>87</v>
      </c>
      <c r="Q427" s="140" t="s">
        <v>74</v>
      </c>
      <c r="R427" s="143">
        <v>1350</v>
      </c>
      <c r="S427" s="144">
        <f>C427*R427</f>
        <v>0</v>
      </c>
      <c r="T427" s="145">
        <f t="shared" si="26"/>
        <v>3.375</v>
      </c>
      <c r="U427" s="146">
        <f>T427*C427</f>
        <v>0</v>
      </c>
    </row>
    <row r="428" spans="1:21" s="51" customFormat="1" ht="16.5" x14ac:dyDescent="0.3">
      <c r="A428" s="62" t="s">
        <v>1453</v>
      </c>
      <c r="B428" s="63">
        <v>77</v>
      </c>
      <c r="C428" s="130"/>
      <c r="D428" s="64">
        <f t="array" ref="D428">_xlfn.IFS(Q428="9x9",C428/24,Q428="11x11",C428/15,Q428="Ø 12",C428/12,Q428="Ø 13",C428/12,Q428="Ø 14",C428/11,Q428="Ø 15",C428/9,Q428="Ø 17",C428/7,Q428="Ø 19",C428/6,Q428="Ø 21",C428/4,Q428="Ø 27",C428,Q428="Ø 22",C428/4,Q428="Ø 26",C428/2)</f>
        <v>0</v>
      </c>
      <c r="E428" s="65" t="s">
        <v>76</v>
      </c>
      <c r="F428" s="66"/>
      <c r="G428" s="124" t="s">
        <v>1454</v>
      </c>
      <c r="H428" s="67" t="s">
        <v>1449</v>
      </c>
      <c r="I428" s="68" t="s">
        <v>79</v>
      </c>
      <c r="J428" s="69" t="s">
        <v>174</v>
      </c>
      <c r="K428" s="69" t="s">
        <v>1455</v>
      </c>
      <c r="L428" s="69" t="s">
        <v>115</v>
      </c>
      <c r="M428" s="70" t="s">
        <v>421</v>
      </c>
      <c r="N428" s="69" t="s">
        <v>309</v>
      </c>
      <c r="O428" s="71">
        <v>6</v>
      </c>
      <c r="P428" s="72" t="s">
        <v>87</v>
      </c>
      <c r="Q428" s="70" t="s">
        <v>91</v>
      </c>
      <c r="R428" s="73">
        <v>620</v>
      </c>
      <c r="S428" s="74">
        <f>C428*R428</f>
        <v>0</v>
      </c>
      <c r="T428" s="75">
        <f t="shared" si="26"/>
        <v>1.55</v>
      </c>
      <c r="U428" s="76">
        <f>T428*C428</f>
        <v>0</v>
      </c>
    </row>
    <row r="429" spans="1:21" s="51" customFormat="1" ht="16.5" x14ac:dyDescent="0.3">
      <c r="A429" s="131" t="s">
        <v>1457</v>
      </c>
      <c r="B429" s="132">
        <v>359</v>
      </c>
      <c r="C429" s="130"/>
      <c r="D429" s="133">
        <f t="array" ref="D429">_xlfn.IFS(Q429="9x9",C429/24,Q429="11x11",C429/15,Q429="Ø 12",C429/12,Q429="Ø 13",C429/12,Q429="Ø 14",C429/11,Q429="Ø 15",C429/9,Q429="Ø 17",C429/7,Q429="Ø 19",C429/6,Q429="Ø 21",C429/4,Q429="Ø 27",C429,Q429="Ø 22",C429/4,Q429="Ø 26",C429/2)</f>
        <v>0</v>
      </c>
      <c r="E429" s="134"/>
      <c r="F429" s="135"/>
      <c r="G429" s="136" t="s">
        <v>1458</v>
      </c>
      <c r="H429" s="137" t="s">
        <v>1459</v>
      </c>
      <c r="I429" s="138" t="s">
        <v>67</v>
      </c>
      <c r="J429" s="139" t="s">
        <v>323</v>
      </c>
      <c r="K429" s="139" t="s">
        <v>95</v>
      </c>
      <c r="L429" s="139" t="s">
        <v>81</v>
      </c>
      <c r="M429" s="140" t="s">
        <v>1207</v>
      </c>
      <c r="N429" s="139" t="s">
        <v>309</v>
      </c>
      <c r="O429" s="141">
        <v>6</v>
      </c>
      <c r="P429" s="142" t="s">
        <v>87</v>
      </c>
      <c r="Q429" s="140" t="s">
        <v>74</v>
      </c>
      <c r="R429" s="143">
        <v>920</v>
      </c>
      <c r="S429" s="144">
        <f>C429*R429</f>
        <v>0</v>
      </c>
      <c r="T429" s="145">
        <f t="shared" ref="T429:T444" si="27">R429/400</f>
        <v>2.2999999999999998</v>
      </c>
      <c r="U429" s="146">
        <f>T429*C429</f>
        <v>0</v>
      </c>
    </row>
    <row r="430" spans="1:21" s="51" customFormat="1" ht="16.5" x14ac:dyDescent="0.3">
      <c r="A430" s="62" t="s">
        <v>1460</v>
      </c>
      <c r="B430" s="63">
        <v>383</v>
      </c>
      <c r="C430" s="130"/>
      <c r="D430" s="64">
        <f t="array" ref="D430">_xlfn.IFS(Q430="9x9",C430/24,Q430="11x11",C430/15,Q430="Ø 12",C430/12,Q430="Ø 13",C430/12,Q430="Ø 14",C430/11,Q430="Ø 15",C430/9,Q430="Ø 17",C430/7,Q430="Ø 19",C430/6,Q430="Ø 21",C430/4,Q430="Ø 27",C430,Q430="Ø 22",C430/4,Q430="Ø 26",C430/2)</f>
        <v>0</v>
      </c>
      <c r="E430" s="65" t="s">
        <v>76</v>
      </c>
      <c r="F430" s="66"/>
      <c r="G430" s="124" t="s">
        <v>1461</v>
      </c>
      <c r="H430" s="67" t="s">
        <v>1462</v>
      </c>
      <c r="I430" s="68" t="s">
        <v>67</v>
      </c>
      <c r="J430" s="69" t="s">
        <v>323</v>
      </c>
      <c r="K430" s="69" t="s">
        <v>1463</v>
      </c>
      <c r="L430" s="69" t="s">
        <v>169</v>
      </c>
      <c r="M430" s="70" t="s">
        <v>86</v>
      </c>
      <c r="N430" s="69" t="s">
        <v>72</v>
      </c>
      <c r="O430" s="71">
        <v>6</v>
      </c>
      <c r="P430" s="72" t="s">
        <v>87</v>
      </c>
      <c r="Q430" s="70" t="s">
        <v>88</v>
      </c>
      <c r="R430" s="73">
        <v>840</v>
      </c>
      <c r="S430" s="74">
        <f>C430*R430</f>
        <v>0</v>
      </c>
      <c r="T430" s="75">
        <f t="shared" si="27"/>
        <v>2.1</v>
      </c>
      <c r="U430" s="76">
        <f>T430*C430</f>
        <v>0</v>
      </c>
    </row>
    <row r="431" spans="1:21" s="51" customFormat="1" ht="16.5" x14ac:dyDescent="0.3">
      <c r="A431" s="131" t="s">
        <v>1464</v>
      </c>
      <c r="B431" s="132">
        <v>547</v>
      </c>
      <c r="C431" s="130"/>
      <c r="D431" s="133">
        <f t="array" ref="D431">_xlfn.IFS(Q431="9x9",C431/24,Q431="11x11",C431/15,Q431="Ø 12",C431/12,Q431="Ø 13",C431/12,Q431="Ø 14",C431/11,Q431="Ø 15",C431/9,Q431="Ø 17",C431/7,Q431="Ø 19",C431/6,Q431="Ø 21",C431/4,Q431="Ø 27",C431,Q431="Ø 22",C431/4,Q431="Ø 26",C431/2)</f>
        <v>0</v>
      </c>
      <c r="E431" s="134"/>
      <c r="F431" s="135"/>
      <c r="G431" s="136" t="s">
        <v>1465</v>
      </c>
      <c r="H431" s="137" t="s">
        <v>1456</v>
      </c>
      <c r="I431" s="138" t="s">
        <v>67</v>
      </c>
      <c r="J431" s="139" t="s">
        <v>323</v>
      </c>
      <c r="K431" s="139" t="s">
        <v>97</v>
      </c>
      <c r="L431" s="139" t="s">
        <v>163</v>
      </c>
      <c r="M431" s="140" t="s">
        <v>103</v>
      </c>
      <c r="N431" s="139" t="s">
        <v>309</v>
      </c>
      <c r="O431" s="141">
        <v>6</v>
      </c>
      <c r="P431" s="142" t="s">
        <v>87</v>
      </c>
      <c r="Q431" s="140" t="s">
        <v>91</v>
      </c>
      <c r="R431" s="143">
        <v>620</v>
      </c>
      <c r="S431" s="144">
        <f>C431*R431</f>
        <v>0</v>
      </c>
      <c r="T431" s="145">
        <f t="shared" si="27"/>
        <v>1.55</v>
      </c>
      <c r="U431" s="146">
        <f>T431*C431</f>
        <v>0</v>
      </c>
    </row>
    <row r="432" spans="1:21" s="51" customFormat="1" ht="16.5" x14ac:dyDescent="0.3">
      <c r="A432" s="62" t="s">
        <v>1466</v>
      </c>
      <c r="B432" s="63">
        <v>194</v>
      </c>
      <c r="C432" s="130"/>
      <c r="D432" s="64">
        <f t="array" ref="D432">_xlfn.IFS(Q432="9x9",C432/24,Q432="11x11",C432/15,Q432="Ø 12",C432/12,Q432="Ø 13",C432/12,Q432="Ø 14",C432/11,Q432="Ø 15",C432/9,Q432="Ø 17",C432/7,Q432="Ø 19",C432/6,Q432="Ø 21",C432/4,Q432="Ø 27",C432,Q432="Ø 22",C432/4,Q432="Ø 26",C432/2)</f>
        <v>0</v>
      </c>
      <c r="E432" s="65" t="s">
        <v>76</v>
      </c>
      <c r="F432" s="66"/>
      <c r="G432" s="124" t="s">
        <v>1467</v>
      </c>
      <c r="H432" s="67" t="s">
        <v>1456</v>
      </c>
      <c r="I432" s="68" t="s">
        <v>67</v>
      </c>
      <c r="J432" s="69" t="s">
        <v>323</v>
      </c>
      <c r="K432" s="69" t="s">
        <v>1468</v>
      </c>
      <c r="L432" s="69" t="s">
        <v>70</v>
      </c>
      <c r="M432" s="70" t="s">
        <v>98</v>
      </c>
      <c r="N432" s="69" t="s">
        <v>309</v>
      </c>
      <c r="O432" s="71">
        <v>6</v>
      </c>
      <c r="P432" s="72" t="s">
        <v>87</v>
      </c>
      <c r="Q432" s="70" t="s">
        <v>74</v>
      </c>
      <c r="R432" s="73">
        <v>920</v>
      </c>
      <c r="S432" s="74">
        <f>C432*R432</f>
        <v>0</v>
      </c>
      <c r="T432" s="75">
        <f t="shared" si="27"/>
        <v>2.2999999999999998</v>
      </c>
      <c r="U432" s="76">
        <f>T432*C432</f>
        <v>0</v>
      </c>
    </row>
    <row r="433" spans="1:21" s="51" customFormat="1" ht="16.5" x14ac:dyDescent="0.3">
      <c r="A433" s="131" t="s">
        <v>1469</v>
      </c>
      <c r="B433" s="132">
        <v>81</v>
      </c>
      <c r="C433" s="130"/>
      <c r="D433" s="133">
        <f t="array" ref="D433">_xlfn.IFS(Q433="9x9",C433/24,Q433="11x11",C433/15,Q433="Ø 12",C433/12,Q433="Ø 13",C433/12,Q433="Ø 14",C433/11,Q433="Ø 15",C433/9,Q433="Ø 17",C433/7,Q433="Ø 19",C433/6,Q433="Ø 21",C433/4,Q433="Ø 27",C433,Q433="Ø 22",C433/4,Q433="Ø 26",C433/2)</f>
        <v>0</v>
      </c>
      <c r="E433" s="134" t="s">
        <v>76</v>
      </c>
      <c r="F433" s="135"/>
      <c r="G433" s="136" t="s">
        <v>1470</v>
      </c>
      <c r="H433" s="137" t="s">
        <v>1456</v>
      </c>
      <c r="I433" s="138" t="s">
        <v>67</v>
      </c>
      <c r="J433" s="139" t="s">
        <v>323</v>
      </c>
      <c r="K433" s="139" t="s">
        <v>186</v>
      </c>
      <c r="L433" s="139" t="s">
        <v>70</v>
      </c>
      <c r="M433" s="140" t="s">
        <v>92</v>
      </c>
      <c r="N433" s="139" t="s">
        <v>309</v>
      </c>
      <c r="O433" s="141">
        <v>6</v>
      </c>
      <c r="P433" s="142" t="s">
        <v>87</v>
      </c>
      <c r="Q433" s="140" t="s">
        <v>74</v>
      </c>
      <c r="R433" s="143">
        <v>920</v>
      </c>
      <c r="S433" s="144">
        <f>C433*R433</f>
        <v>0</v>
      </c>
      <c r="T433" s="145">
        <f t="shared" si="27"/>
        <v>2.2999999999999998</v>
      </c>
      <c r="U433" s="146">
        <f>T433*C433</f>
        <v>0</v>
      </c>
    </row>
    <row r="434" spans="1:21" s="51" customFormat="1" ht="16.5" x14ac:dyDescent="0.3">
      <c r="A434" s="62" t="s">
        <v>1471</v>
      </c>
      <c r="B434" s="63">
        <v>175</v>
      </c>
      <c r="C434" s="130"/>
      <c r="D434" s="64">
        <f t="array" ref="D434">_xlfn.IFS(Q434="9x9",C434/24,Q434="11x11",C434/15,Q434="Ø 12",C434/12,Q434="Ø 13",C434/12,Q434="Ø 14",C434/11,Q434="Ø 15",C434/9,Q434="Ø 17",C434/7,Q434="Ø 19",C434/6,Q434="Ø 21",C434/4,Q434="Ø 27",C434,Q434="Ø 22",C434/4,Q434="Ø 26",C434/2)</f>
        <v>0</v>
      </c>
      <c r="E434" s="65" t="s">
        <v>76</v>
      </c>
      <c r="F434" s="66"/>
      <c r="G434" s="124" t="s">
        <v>1472</v>
      </c>
      <c r="H434" s="67" t="s">
        <v>1473</v>
      </c>
      <c r="I434" s="68" t="s">
        <v>67</v>
      </c>
      <c r="J434" s="69" t="s">
        <v>323</v>
      </c>
      <c r="K434" s="69" t="s">
        <v>186</v>
      </c>
      <c r="L434" s="69" t="s">
        <v>115</v>
      </c>
      <c r="M434" s="70" t="s">
        <v>92</v>
      </c>
      <c r="N434" s="69" t="s">
        <v>309</v>
      </c>
      <c r="O434" s="71">
        <v>9</v>
      </c>
      <c r="P434" s="72" t="s">
        <v>84</v>
      </c>
      <c r="Q434" s="70" t="s">
        <v>88</v>
      </c>
      <c r="R434" s="73">
        <v>840</v>
      </c>
      <c r="S434" s="74">
        <f>C434*R434</f>
        <v>0</v>
      </c>
      <c r="T434" s="75">
        <f t="shared" si="27"/>
        <v>2.1</v>
      </c>
      <c r="U434" s="76">
        <f>T434*C434</f>
        <v>0</v>
      </c>
    </row>
    <row r="435" spans="1:21" s="51" customFormat="1" ht="16.5" x14ac:dyDescent="0.3">
      <c r="A435" s="131" t="s">
        <v>1475</v>
      </c>
      <c r="B435" s="132">
        <v>149</v>
      </c>
      <c r="C435" s="130"/>
      <c r="D435" s="133">
        <f t="array" ref="D435">_xlfn.IFS(Q435="9x9",C435/24,Q435="11x11",C435/15,Q435="Ø 12",C435/12,Q435="Ø 13",C435/12,Q435="Ø 14",C435/11,Q435="Ø 15",C435/9,Q435="Ø 17",C435/7,Q435="Ø 19",C435/6,Q435="Ø 21",C435/4,Q435="Ø 27",C435,Q435="Ø 22",C435/4,Q435="Ø 26",C435/2)</f>
        <v>0</v>
      </c>
      <c r="E435" s="134" t="s">
        <v>76</v>
      </c>
      <c r="F435" s="135"/>
      <c r="G435" s="136" t="s">
        <v>1476</v>
      </c>
      <c r="H435" s="137" t="s">
        <v>1474</v>
      </c>
      <c r="I435" s="138" t="s">
        <v>67</v>
      </c>
      <c r="J435" s="139" t="s">
        <v>323</v>
      </c>
      <c r="K435" s="139" t="s">
        <v>171</v>
      </c>
      <c r="L435" s="139" t="s">
        <v>158</v>
      </c>
      <c r="M435" s="140" t="s">
        <v>349</v>
      </c>
      <c r="N435" s="139" t="s">
        <v>309</v>
      </c>
      <c r="O435" s="141">
        <v>6</v>
      </c>
      <c r="P435" s="142" t="s">
        <v>87</v>
      </c>
      <c r="Q435" s="140" t="s">
        <v>74</v>
      </c>
      <c r="R435" s="143">
        <v>920</v>
      </c>
      <c r="S435" s="144">
        <f>C435*R435</f>
        <v>0</v>
      </c>
      <c r="T435" s="145">
        <f t="shared" si="27"/>
        <v>2.2999999999999998</v>
      </c>
      <c r="U435" s="146">
        <f>T435*C435</f>
        <v>0</v>
      </c>
    </row>
    <row r="436" spans="1:21" s="51" customFormat="1" ht="16.5" x14ac:dyDescent="0.3">
      <c r="A436" s="62" t="s">
        <v>1478</v>
      </c>
      <c r="B436" s="63">
        <v>245</v>
      </c>
      <c r="C436" s="130"/>
      <c r="D436" s="64">
        <f t="array" ref="D436">_xlfn.IFS(Q436="9x9",C436/24,Q436="11x11",C436/15,Q436="Ø 12",C436/12,Q436="Ø 13",C436/12,Q436="Ø 14",C436/11,Q436="Ø 15",C436/9,Q436="Ø 17",C436/7,Q436="Ø 19",C436/6,Q436="Ø 21",C436/4,Q436="Ø 27",C436,Q436="Ø 22",C436/4,Q436="Ø 26",C436/2)</f>
        <v>0</v>
      </c>
      <c r="E436" s="65" t="s">
        <v>76</v>
      </c>
      <c r="F436" s="66"/>
      <c r="G436" s="124" t="s">
        <v>1479</v>
      </c>
      <c r="H436" s="67" t="s">
        <v>1474</v>
      </c>
      <c r="I436" s="68" t="s">
        <v>67</v>
      </c>
      <c r="J436" s="69" t="s">
        <v>323</v>
      </c>
      <c r="K436" s="69" t="s">
        <v>131</v>
      </c>
      <c r="L436" s="69" t="s">
        <v>188</v>
      </c>
      <c r="M436" s="70" t="s">
        <v>228</v>
      </c>
      <c r="N436" s="69" t="s">
        <v>309</v>
      </c>
      <c r="O436" s="71">
        <v>6</v>
      </c>
      <c r="P436" s="72" t="s">
        <v>87</v>
      </c>
      <c r="Q436" s="70" t="s">
        <v>88</v>
      </c>
      <c r="R436" s="73">
        <v>840</v>
      </c>
      <c r="S436" s="74">
        <f>C436*R436</f>
        <v>0</v>
      </c>
      <c r="T436" s="75">
        <f t="shared" si="27"/>
        <v>2.1</v>
      </c>
      <c r="U436" s="76">
        <f>T436*C436</f>
        <v>0</v>
      </c>
    </row>
    <row r="437" spans="1:21" s="51" customFormat="1" ht="16.5" x14ac:dyDescent="0.3">
      <c r="A437" s="131" t="s">
        <v>1480</v>
      </c>
      <c r="B437" s="132">
        <v>411</v>
      </c>
      <c r="C437" s="130"/>
      <c r="D437" s="133">
        <f t="array" ref="D437">_xlfn.IFS(Q437="9x9",C437/24,Q437="11x11",C437/15,Q437="Ø 12",C437/12,Q437="Ø 13",C437/12,Q437="Ø 14",C437/11,Q437="Ø 15",C437/9,Q437="Ø 17",C437/7,Q437="Ø 19",C437/6,Q437="Ø 21",C437/4,Q437="Ø 27",C437,Q437="Ø 22",C437/4,Q437="Ø 26",C437/2)</f>
        <v>0</v>
      </c>
      <c r="E437" s="134" t="s">
        <v>76</v>
      </c>
      <c r="F437" s="135"/>
      <c r="G437" s="136" t="s">
        <v>1481</v>
      </c>
      <c r="H437" s="137" t="s">
        <v>1474</v>
      </c>
      <c r="I437" s="138" t="s">
        <v>67</v>
      </c>
      <c r="J437" s="139" t="s">
        <v>323</v>
      </c>
      <c r="K437" s="139" t="s">
        <v>1477</v>
      </c>
      <c r="L437" s="139" t="s">
        <v>70</v>
      </c>
      <c r="M437" s="140" t="s">
        <v>87</v>
      </c>
      <c r="N437" s="139" t="s">
        <v>309</v>
      </c>
      <c r="O437" s="141">
        <v>9</v>
      </c>
      <c r="P437" s="142" t="s">
        <v>84</v>
      </c>
      <c r="Q437" s="140" t="s">
        <v>88</v>
      </c>
      <c r="R437" s="143">
        <v>840</v>
      </c>
      <c r="S437" s="144">
        <f>C437*R437</f>
        <v>0</v>
      </c>
      <c r="T437" s="145">
        <f t="shared" si="27"/>
        <v>2.1</v>
      </c>
      <c r="U437" s="146">
        <f>T437*C437</f>
        <v>0</v>
      </c>
    </row>
    <row r="438" spans="1:21" s="51" customFormat="1" ht="16.5" x14ac:dyDescent="0.3">
      <c r="A438" s="62" t="s">
        <v>1482</v>
      </c>
      <c r="B438" s="63">
        <v>68</v>
      </c>
      <c r="C438" s="130"/>
      <c r="D438" s="64">
        <f t="array" ref="D438">_xlfn.IFS(Q438="9x9",C438/24,Q438="11x11",C438/15,Q438="Ø 12",C438/12,Q438="Ø 13",C438/12,Q438="Ø 14",C438/11,Q438="Ø 15",C438/9,Q438="Ø 17",C438/7,Q438="Ø 19",C438/6,Q438="Ø 21",C438/4,Q438="Ø 27",C438,Q438="Ø 22",C438/4,Q438="Ø 26",C438/2)</f>
        <v>0</v>
      </c>
      <c r="E438" s="65" t="s">
        <v>76</v>
      </c>
      <c r="F438" s="66"/>
      <c r="G438" s="124" t="s">
        <v>1483</v>
      </c>
      <c r="H438" s="67" t="s">
        <v>1474</v>
      </c>
      <c r="I438" s="68" t="s">
        <v>67</v>
      </c>
      <c r="J438" s="69" t="s">
        <v>323</v>
      </c>
      <c r="K438" s="69" t="s">
        <v>1484</v>
      </c>
      <c r="L438" s="69" t="s">
        <v>188</v>
      </c>
      <c r="M438" s="70" t="s">
        <v>189</v>
      </c>
      <c r="N438" s="69" t="s">
        <v>309</v>
      </c>
      <c r="O438" s="71">
        <v>9</v>
      </c>
      <c r="P438" s="72" t="s">
        <v>84</v>
      </c>
      <c r="Q438" s="70" t="s">
        <v>88</v>
      </c>
      <c r="R438" s="73">
        <v>840</v>
      </c>
      <c r="S438" s="74">
        <f>C438*R438</f>
        <v>0</v>
      </c>
      <c r="T438" s="75">
        <f t="shared" si="27"/>
        <v>2.1</v>
      </c>
      <c r="U438" s="76">
        <f>T438*C438</f>
        <v>0</v>
      </c>
    </row>
    <row r="439" spans="1:21" s="51" customFormat="1" ht="16.5" x14ac:dyDescent="0.3">
      <c r="A439" s="131" t="s">
        <v>1485</v>
      </c>
      <c r="B439" s="132">
        <v>63</v>
      </c>
      <c r="C439" s="130"/>
      <c r="D439" s="133">
        <f t="array" ref="D439">_xlfn.IFS(Q439="9x9",C439/24,Q439="11x11",C439/15,Q439="Ø 12",C439/12,Q439="Ø 13",C439/12,Q439="Ø 14",C439/11,Q439="Ø 15",C439/9,Q439="Ø 17",C439/7,Q439="Ø 19",C439/6,Q439="Ø 21",C439/4,Q439="Ø 27",C439,Q439="Ø 22",C439/4,Q439="Ø 26",C439/2)</f>
        <v>0</v>
      </c>
      <c r="E439" s="134" t="s">
        <v>76</v>
      </c>
      <c r="F439" s="135"/>
      <c r="G439" s="136" t="s">
        <v>1486</v>
      </c>
      <c r="H439" s="137" t="s">
        <v>1474</v>
      </c>
      <c r="I439" s="138" t="s">
        <v>67</v>
      </c>
      <c r="J439" s="139" t="s">
        <v>323</v>
      </c>
      <c r="K439" s="139" t="s">
        <v>1487</v>
      </c>
      <c r="L439" s="139" t="s">
        <v>188</v>
      </c>
      <c r="M439" s="140" t="s">
        <v>96</v>
      </c>
      <c r="N439" s="139" t="s">
        <v>309</v>
      </c>
      <c r="O439" s="141">
        <v>3</v>
      </c>
      <c r="P439" s="142" t="s">
        <v>117</v>
      </c>
      <c r="Q439" s="140" t="s">
        <v>74</v>
      </c>
      <c r="R439" s="143">
        <v>920</v>
      </c>
      <c r="S439" s="144">
        <f>C439*R439</f>
        <v>0</v>
      </c>
      <c r="T439" s="145">
        <f t="shared" si="27"/>
        <v>2.2999999999999998</v>
      </c>
      <c r="U439" s="146">
        <f>T439*C439</f>
        <v>0</v>
      </c>
    </row>
    <row r="440" spans="1:21" s="51" customFormat="1" ht="16.5" x14ac:dyDescent="0.3">
      <c r="A440" s="62" t="s">
        <v>1488</v>
      </c>
      <c r="B440" s="63">
        <v>193</v>
      </c>
      <c r="C440" s="130"/>
      <c r="D440" s="64">
        <f t="array" ref="D440">_xlfn.IFS(Q440="9x9",C440/24,Q440="11x11",C440/15,Q440="Ø 12",C440/12,Q440="Ø 13",C440/12,Q440="Ø 14",C440/11,Q440="Ø 15",C440/9,Q440="Ø 17",C440/7,Q440="Ø 19",C440/6,Q440="Ø 21",C440/4,Q440="Ø 27",C440,Q440="Ø 22",C440/4,Q440="Ø 26",C440/2)</f>
        <v>0</v>
      </c>
      <c r="E440" s="65" t="s">
        <v>76</v>
      </c>
      <c r="F440" s="66"/>
      <c r="G440" s="124" t="s">
        <v>1489</v>
      </c>
      <c r="H440" s="67" t="s">
        <v>1474</v>
      </c>
      <c r="I440" s="68" t="s">
        <v>67</v>
      </c>
      <c r="J440" s="69" t="s">
        <v>323</v>
      </c>
      <c r="K440" s="69" t="s">
        <v>1487</v>
      </c>
      <c r="L440" s="69" t="s">
        <v>70</v>
      </c>
      <c r="M440" s="70" t="s">
        <v>126</v>
      </c>
      <c r="N440" s="69" t="s">
        <v>309</v>
      </c>
      <c r="O440" s="71">
        <v>3</v>
      </c>
      <c r="P440" s="72" t="s">
        <v>117</v>
      </c>
      <c r="Q440" s="70" t="s">
        <v>74</v>
      </c>
      <c r="R440" s="73">
        <v>920</v>
      </c>
      <c r="S440" s="74">
        <f>C440*R440</f>
        <v>0</v>
      </c>
      <c r="T440" s="75">
        <f t="shared" si="27"/>
        <v>2.2999999999999998</v>
      </c>
      <c r="U440" s="76">
        <f>T440*C440</f>
        <v>0</v>
      </c>
    </row>
    <row r="441" spans="1:21" s="51" customFormat="1" ht="16.5" x14ac:dyDescent="0.3">
      <c r="A441" s="131" t="s">
        <v>1491</v>
      </c>
      <c r="B441" s="132">
        <v>612</v>
      </c>
      <c r="C441" s="130"/>
      <c r="D441" s="133">
        <f t="array" ref="D441">_xlfn.IFS(Q441="9x9",C441/24,Q441="11x11",C441/15,Q441="Ø 12",C441/12,Q441="Ø 13",C441/12,Q441="Ø 14",C441/11,Q441="Ø 15",C441/9,Q441="Ø 17",C441/7,Q441="Ø 19",C441/6,Q441="Ø 21",C441/4,Q441="Ø 27",C441,Q441="Ø 22",C441/4,Q441="Ø 26",C441/2)</f>
        <v>0</v>
      </c>
      <c r="E441" s="134" t="s">
        <v>76</v>
      </c>
      <c r="F441" s="135"/>
      <c r="G441" s="136" t="s">
        <v>1492</v>
      </c>
      <c r="H441" s="137" t="s">
        <v>1474</v>
      </c>
      <c r="I441" s="138" t="s">
        <v>67</v>
      </c>
      <c r="J441" s="139" t="s">
        <v>323</v>
      </c>
      <c r="K441" s="139" t="s">
        <v>1493</v>
      </c>
      <c r="L441" s="139" t="s">
        <v>70</v>
      </c>
      <c r="M441" s="140" t="s">
        <v>630</v>
      </c>
      <c r="N441" s="139" t="s">
        <v>1490</v>
      </c>
      <c r="O441" s="141">
        <v>3</v>
      </c>
      <c r="P441" s="142" t="s">
        <v>117</v>
      </c>
      <c r="Q441" s="140" t="s">
        <v>74</v>
      </c>
      <c r="R441" s="143">
        <v>920</v>
      </c>
      <c r="S441" s="144">
        <f>C441*R441</f>
        <v>0</v>
      </c>
      <c r="T441" s="145">
        <f t="shared" si="27"/>
        <v>2.2999999999999998</v>
      </c>
      <c r="U441" s="146">
        <f>T441*C441</f>
        <v>0</v>
      </c>
    </row>
    <row r="442" spans="1:21" s="51" customFormat="1" ht="16.5" x14ac:dyDescent="0.3">
      <c r="A442" s="62" t="s">
        <v>1494</v>
      </c>
      <c r="B442" s="63">
        <v>545</v>
      </c>
      <c r="C442" s="130"/>
      <c r="D442" s="64">
        <f t="array" ref="D442">_xlfn.IFS(Q442="9x9",C442/24,Q442="11x11",C442/15,Q442="Ø 12",C442/12,Q442="Ø 13",C442/12,Q442="Ø 14",C442/11,Q442="Ø 15",C442/9,Q442="Ø 17",C442/7,Q442="Ø 19",C442/6,Q442="Ø 21",C442/4,Q442="Ø 27",C442,Q442="Ø 22",C442/4,Q442="Ø 26",C442/2)</f>
        <v>0</v>
      </c>
      <c r="E442" s="65" t="s">
        <v>76</v>
      </c>
      <c r="F442" s="66"/>
      <c r="G442" s="124" t="s">
        <v>1495</v>
      </c>
      <c r="H442" s="67" t="s">
        <v>1474</v>
      </c>
      <c r="I442" s="68" t="s">
        <v>67</v>
      </c>
      <c r="J442" s="69" t="s">
        <v>323</v>
      </c>
      <c r="K442" s="69" t="s">
        <v>1477</v>
      </c>
      <c r="L442" s="69" t="s">
        <v>70</v>
      </c>
      <c r="M442" s="70" t="s">
        <v>220</v>
      </c>
      <c r="N442" s="69" t="s">
        <v>309</v>
      </c>
      <c r="O442" s="71">
        <v>3</v>
      </c>
      <c r="P442" s="72" t="s">
        <v>117</v>
      </c>
      <c r="Q442" s="70" t="s">
        <v>74</v>
      </c>
      <c r="R442" s="73">
        <v>920</v>
      </c>
      <c r="S442" s="74">
        <f>C442*R442</f>
        <v>0</v>
      </c>
      <c r="T442" s="75">
        <f t="shared" si="27"/>
        <v>2.2999999999999998</v>
      </c>
      <c r="U442" s="76">
        <f>T442*C442</f>
        <v>0</v>
      </c>
    </row>
    <row r="443" spans="1:21" s="51" customFormat="1" ht="16.5" x14ac:dyDescent="0.3">
      <c r="A443" s="131" t="s">
        <v>1496</v>
      </c>
      <c r="B443" s="132">
        <v>130</v>
      </c>
      <c r="C443" s="130"/>
      <c r="D443" s="133">
        <f t="array" ref="D443">_xlfn.IFS(Q443="9x9",C443/24,Q443="11x11",C443/15,Q443="Ø 12",C443/12,Q443="Ø 13",C443/12,Q443="Ø 14",C443/11,Q443="Ø 15",C443/9,Q443="Ø 17",C443/7,Q443="Ø 19",C443/6,Q443="Ø 21",C443/4,Q443="Ø 27",C443,Q443="Ø 22",C443/4,Q443="Ø 26",C443/2)</f>
        <v>0</v>
      </c>
      <c r="E443" s="134" t="s">
        <v>76</v>
      </c>
      <c r="F443" s="135"/>
      <c r="G443" s="136" t="s">
        <v>1497</v>
      </c>
      <c r="H443" s="137" t="s">
        <v>1474</v>
      </c>
      <c r="I443" s="138" t="s">
        <v>67</v>
      </c>
      <c r="J443" s="139" t="s">
        <v>323</v>
      </c>
      <c r="K443" s="139" t="s">
        <v>131</v>
      </c>
      <c r="L443" s="139" t="s">
        <v>70</v>
      </c>
      <c r="M443" s="140" t="s">
        <v>220</v>
      </c>
      <c r="N443" s="139" t="s">
        <v>309</v>
      </c>
      <c r="O443" s="141">
        <v>3</v>
      </c>
      <c r="P443" s="142" t="s">
        <v>117</v>
      </c>
      <c r="Q443" s="140" t="s">
        <v>74</v>
      </c>
      <c r="R443" s="143">
        <v>920</v>
      </c>
      <c r="S443" s="144">
        <f>C443*R443</f>
        <v>0</v>
      </c>
      <c r="T443" s="145">
        <f t="shared" si="27"/>
        <v>2.2999999999999998</v>
      </c>
      <c r="U443" s="146">
        <f>T443*C443</f>
        <v>0</v>
      </c>
    </row>
    <row r="444" spans="1:21" s="51" customFormat="1" ht="16.5" x14ac:dyDescent="0.3">
      <c r="A444" s="62" t="s">
        <v>1498</v>
      </c>
      <c r="B444" s="63">
        <v>317</v>
      </c>
      <c r="C444" s="130"/>
      <c r="D444" s="64">
        <f t="array" ref="D444">_xlfn.IFS(Q444="9x9",C444/24,Q444="11x11",C444/15,Q444="Ø 12",C444/12,Q444="Ø 13",C444/12,Q444="Ø 14",C444/11,Q444="Ø 15",C444/9,Q444="Ø 17",C444/7,Q444="Ø 19",C444/6,Q444="Ø 21",C444/4,Q444="Ø 27",C444,Q444="Ø 22",C444/4,Q444="Ø 26",C444/2)</f>
        <v>0</v>
      </c>
      <c r="E444" s="65"/>
      <c r="F444" s="66"/>
      <c r="G444" s="124" t="s">
        <v>1499</v>
      </c>
      <c r="H444" s="67" t="s">
        <v>1474</v>
      </c>
      <c r="I444" s="68" t="s">
        <v>67</v>
      </c>
      <c r="J444" s="69" t="s">
        <v>323</v>
      </c>
      <c r="K444" s="69" t="s">
        <v>1500</v>
      </c>
      <c r="L444" s="69" t="s">
        <v>158</v>
      </c>
      <c r="M444" s="70" t="s">
        <v>98</v>
      </c>
      <c r="N444" s="69" t="s">
        <v>309</v>
      </c>
      <c r="O444" s="71">
        <v>5</v>
      </c>
      <c r="P444" s="72" t="s">
        <v>159</v>
      </c>
      <c r="Q444" s="70" t="s">
        <v>74</v>
      </c>
      <c r="R444" s="73">
        <v>920</v>
      </c>
      <c r="S444" s="74">
        <f>C444*R444</f>
        <v>0</v>
      </c>
      <c r="T444" s="75">
        <f t="shared" si="27"/>
        <v>2.2999999999999998</v>
      </c>
      <c r="U444" s="76">
        <f>T444*C444</f>
        <v>0</v>
      </c>
    </row>
    <row r="445" spans="1:21" s="51" customFormat="1" ht="16.5" x14ac:dyDescent="0.3">
      <c r="A445" s="131" t="s">
        <v>1502</v>
      </c>
      <c r="B445" s="132">
        <v>1230</v>
      </c>
      <c r="C445" s="130"/>
      <c r="D445" s="133">
        <f t="array" ref="D445">_xlfn.IFS(Q445="9x9",C445/24,Q445="11x11",C445/15,Q445="Ø 12",C445/12,Q445="Ø 13",C445/12,Q445="Ø 14",C445/11,Q445="Ø 15",C445/9,Q445="Ø 17",C445/7,Q445="Ø 19",C445/6,Q445="Ø 21",C445/4,Q445="Ø 27",C445,Q445="Ø 22",C445/4,Q445="Ø 26",C445/2)</f>
        <v>0</v>
      </c>
      <c r="E445" s="134" t="s">
        <v>76</v>
      </c>
      <c r="F445" s="135"/>
      <c r="G445" s="136" t="s">
        <v>1503</v>
      </c>
      <c r="H445" s="137" t="s">
        <v>1501</v>
      </c>
      <c r="I445" s="138" t="s">
        <v>79</v>
      </c>
      <c r="J445" s="139" t="s">
        <v>174</v>
      </c>
      <c r="K445" s="139" t="s">
        <v>1504</v>
      </c>
      <c r="L445" s="139" t="s">
        <v>81</v>
      </c>
      <c r="M445" s="140" t="s">
        <v>86</v>
      </c>
      <c r="N445" s="139" t="s">
        <v>309</v>
      </c>
      <c r="O445" s="141">
        <v>9</v>
      </c>
      <c r="P445" s="142" t="s">
        <v>84</v>
      </c>
      <c r="Q445" s="140" t="s">
        <v>74</v>
      </c>
      <c r="R445" s="143">
        <v>920</v>
      </c>
      <c r="S445" s="144">
        <f>C445*R445</f>
        <v>0</v>
      </c>
      <c r="T445" s="145">
        <f t="shared" ref="T445:T456" si="28">R445/400</f>
        <v>2.2999999999999998</v>
      </c>
      <c r="U445" s="146">
        <f>T445*C445</f>
        <v>0</v>
      </c>
    </row>
    <row r="446" spans="1:21" s="51" customFormat="1" ht="16.5" x14ac:dyDescent="0.3">
      <c r="A446" s="62" t="s">
        <v>1505</v>
      </c>
      <c r="B446" s="63">
        <v>255</v>
      </c>
      <c r="C446" s="130"/>
      <c r="D446" s="64">
        <f t="array" ref="D446">_xlfn.IFS(Q446="9x9",C446/24,Q446="11x11",C446/15,Q446="Ø 12",C446/12,Q446="Ø 13",C446/12,Q446="Ø 14",C446/11,Q446="Ø 15",C446/9,Q446="Ø 17",C446/7,Q446="Ø 19",C446/6,Q446="Ø 21",C446/4,Q446="Ø 27",C446,Q446="Ø 22",C446/4,Q446="Ø 26",C446/2)</f>
        <v>0</v>
      </c>
      <c r="E446" s="65" t="s">
        <v>76</v>
      </c>
      <c r="F446" s="66"/>
      <c r="G446" s="124" t="s">
        <v>1506</v>
      </c>
      <c r="H446" s="67" t="s">
        <v>1507</v>
      </c>
      <c r="I446" s="68" t="s">
        <v>67</v>
      </c>
      <c r="J446" s="69" t="s">
        <v>323</v>
      </c>
      <c r="K446" s="69" t="s">
        <v>186</v>
      </c>
      <c r="L446" s="69" t="s">
        <v>147</v>
      </c>
      <c r="M446" s="70" t="s">
        <v>103</v>
      </c>
      <c r="N446" s="69" t="s">
        <v>309</v>
      </c>
      <c r="O446" s="71">
        <v>9</v>
      </c>
      <c r="P446" s="72" t="s">
        <v>84</v>
      </c>
      <c r="Q446" s="70" t="s">
        <v>74</v>
      </c>
      <c r="R446" s="73">
        <v>920</v>
      </c>
      <c r="S446" s="74">
        <f>C446*R446</f>
        <v>0</v>
      </c>
      <c r="T446" s="75">
        <f t="shared" si="28"/>
        <v>2.2999999999999998</v>
      </c>
      <c r="U446" s="76">
        <f>T446*C446</f>
        <v>0</v>
      </c>
    </row>
    <row r="447" spans="1:21" s="51" customFormat="1" ht="16.5" x14ac:dyDescent="0.3">
      <c r="A447" s="131" t="s">
        <v>1508</v>
      </c>
      <c r="B447" s="132">
        <v>125</v>
      </c>
      <c r="C447" s="130"/>
      <c r="D447" s="133">
        <f t="array" ref="D447">_xlfn.IFS(Q447="9x9",C447/24,Q447="11x11",C447/15,Q447="Ø 12",C447/12,Q447="Ø 13",C447/12,Q447="Ø 14",C447/11,Q447="Ø 15",C447/9,Q447="Ø 17",C447/7,Q447="Ø 19",C447/6,Q447="Ø 21",C447/4,Q447="Ø 27",C447,Q447="Ø 22",C447/4,Q447="Ø 26",C447/2)</f>
        <v>0</v>
      </c>
      <c r="E447" s="134" t="s">
        <v>76</v>
      </c>
      <c r="F447" s="135"/>
      <c r="G447" s="136" t="s">
        <v>1509</v>
      </c>
      <c r="H447" s="137" t="s">
        <v>1507</v>
      </c>
      <c r="I447" s="138" t="s">
        <v>67</v>
      </c>
      <c r="J447" s="139" t="s">
        <v>323</v>
      </c>
      <c r="K447" s="139" t="s">
        <v>208</v>
      </c>
      <c r="L447" s="139" t="s">
        <v>169</v>
      </c>
      <c r="M447" s="140" t="s">
        <v>112</v>
      </c>
      <c r="N447" s="139" t="s">
        <v>309</v>
      </c>
      <c r="O447" s="141">
        <v>9</v>
      </c>
      <c r="P447" s="142" t="s">
        <v>84</v>
      </c>
      <c r="Q447" s="140" t="s">
        <v>88</v>
      </c>
      <c r="R447" s="143">
        <v>840</v>
      </c>
      <c r="S447" s="144">
        <f>C447*R447</f>
        <v>0</v>
      </c>
      <c r="T447" s="145">
        <f t="shared" si="28"/>
        <v>2.1</v>
      </c>
      <c r="U447" s="146">
        <f>T447*C447</f>
        <v>0</v>
      </c>
    </row>
    <row r="448" spans="1:21" s="51" customFormat="1" ht="16.5" x14ac:dyDescent="0.3">
      <c r="A448" s="62" t="s">
        <v>1510</v>
      </c>
      <c r="B448" s="63">
        <v>60</v>
      </c>
      <c r="C448" s="130"/>
      <c r="D448" s="64">
        <f t="array" ref="D448">_xlfn.IFS(Q448="9x9",C448/24,Q448="11x11",C448/15,Q448="Ø 12",C448/12,Q448="Ø 13",C448/12,Q448="Ø 14",C448/11,Q448="Ø 15",C448/9,Q448="Ø 17",C448/7,Q448="Ø 19",C448/6,Q448="Ø 21",C448/4,Q448="Ø 27",C448,Q448="Ø 22",C448/4,Q448="Ø 26",C448/2)</f>
        <v>0</v>
      </c>
      <c r="E448" s="65" t="s">
        <v>76</v>
      </c>
      <c r="F448" s="66"/>
      <c r="G448" s="124" t="s">
        <v>1511</v>
      </c>
      <c r="H448" s="67" t="s">
        <v>1512</v>
      </c>
      <c r="I448" s="68" t="s">
        <v>67</v>
      </c>
      <c r="J448" s="69" t="s">
        <v>323</v>
      </c>
      <c r="K448" s="69" t="s">
        <v>125</v>
      </c>
      <c r="L448" s="69" t="s">
        <v>172</v>
      </c>
      <c r="M448" s="70" t="s">
        <v>112</v>
      </c>
      <c r="N448" s="69" t="s">
        <v>756</v>
      </c>
      <c r="O448" s="71">
        <v>9</v>
      </c>
      <c r="P448" s="72" t="s">
        <v>84</v>
      </c>
      <c r="Q448" s="70" t="s">
        <v>88</v>
      </c>
      <c r="R448" s="73">
        <v>840</v>
      </c>
      <c r="S448" s="74">
        <f>C448*R448</f>
        <v>0</v>
      </c>
      <c r="T448" s="75">
        <f t="shared" si="28"/>
        <v>2.1</v>
      </c>
      <c r="U448" s="76">
        <f>T448*C448</f>
        <v>0</v>
      </c>
    </row>
    <row r="449" spans="1:21" s="51" customFormat="1" ht="16.5" x14ac:dyDescent="0.3">
      <c r="A449" s="131" t="s">
        <v>1513</v>
      </c>
      <c r="B449" s="132">
        <v>1221</v>
      </c>
      <c r="C449" s="130"/>
      <c r="D449" s="133">
        <f t="array" ref="D449">_xlfn.IFS(Q449="9x9",C449/24,Q449="11x11",C449/15,Q449="Ø 12",C449/12,Q449="Ø 13",C449/12,Q449="Ø 14",C449/11,Q449="Ø 15",C449/9,Q449="Ø 17",C449/7,Q449="Ø 19",C449/6,Q449="Ø 21",C449/4,Q449="Ø 27",C449,Q449="Ø 22",C449/4,Q449="Ø 26",C449/2)</f>
        <v>0</v>
      </c>
      <c r="E449" s="134" t="s">
        <v>76</v>
      </c>
      <c r="F449" s="135"/>
      <c r="G449" s="136" t="s">
        <v>1514</v>
      </c>
      <c r="H449" s="137" t="s">
        <v>1515</v>
      </c>
      <c r="I449" s="138" t="s">
        <v>130</v>
      </c>
      <c r="J449" s="139" t="s">
        <v>323</v>
      </c>
      <c r="K449" s="139" t="s">
        <v>131</v>
      </c>
      <c r="L449" s="139" t="s">
        <v>169</v>
      </c>
      <c r="M449" s="140" t="s">
        <v>260</v>
      </c>
      <c r="N449" s="139" t="s">
        <v>121</v>
      </c>
      <c r="O449" s="141">
        <v>9</v>
      </c>
      <c r="P449" s="142" t="s">
        <v>84</v>
      </c>
      <c r="Q449" s="140" t="s">
        <v>202</v>
      </c>
      <c r="R449" s="143">
        <v>620</v>
      </c>
      <c r="S449" s="144">
        <f>C449*R449</f>
        <v>0</v>
      </c>
      <c r="T449" s="145">
        <f t="shared" si="28"/>
        <v>1.55</v>
      </c>
      <c r="U449" s="146">
        <f>T449*C449</f>
        <v>0</v>
      </c>
    </row>
    <row r="450" spans="1:21" s="51" customFormat="1" ht="16.5" x14ac:dyDescent="0.3">
      <c r="A450" s="62" t="s">
        <v>1516</v>
      </c>
      <c r="B450" s="63">
        <v>79</v>
      </c>
      <c r="C450" s="130"/>
      <c r="D450" s="64">
        <f t="array" ref="D450">_xlfn.IFS(Q450="9x9",C450/24,Q450="11x11",C450/15,Q450="Ø 12",C450/12,Q450="Ø 13",C450/12,Q450="Ø 14",C450/11,Q450="Ø 15",C450/9,Q450="Ø 17",C450/7,Q450="Ø 19",C450/6,Q450="Ø 21",C450/4,Q450="Ø 27",C450,Q450="Ø 22",C450/4,Q450="Ø 26",C450/2)</f>
        <v>0</v>
      </c>
      <c r="E450" s="65" t="s">
        <v>76</v>
      </c>
      <c r="F450" s="66"/>
      <c r="G450" s="124" t="s">
        <v>1517</v>
      </c>
      <c r="H450" s="67" t="s">
        <v>1518</v>
      </c>
      <c r="I450" s="68" t="s">
        <v>79</v>
      </c>
      <c r="J450" s="69" t="s">
        <v>323</v>
      </c>
      <c r="K450" s="69" t="s">
        <v>85</v>
      </c>
      <c r="L450" s="69" t="s">
        <v>238</v>
      </c>
      <c r="M450" s="70" t="s">
        <v>170</v>
      </c>
      <c r="N450" s="69" t="s">
        <v>492</v>
      </c>
      <c r="O450" s="71">
        <v>12</v>
      </c>
      <c r="P450" s="72" t="s">
        <v>150</v>
      </c>
      <c r="Q450" s="70" t="s">
        <v>88</v>
      </c>
      <c r="R450" s="73">
        <v>840</v>
      </c>
      <c r="S450" s="74">
        <f>C450*R450</f>
        <v>0</v>
      </c>
      <c r="T450" s="75">
        <f t="shared" si="28"/>
        <v>2.1</v>
      </c>
      <c r="U450" s="76">
        <f>T450*C450</f>
        <v>0</v>
      </c>
    </row>
    <row r="451" spans="1:21" s="51" customFormat="1" ht="16.5" x14ac:dyDescent="0.3">
      <c r="A451" s="131" t="s">
        <v>1521</v>
      </c>
      <c r="B451" s="132">
        <v>580</v>
      </c>
      <c r="C451" s="130"/>
      <c r="D451" s="133">
        <f t="array" ref="D451">_xlfn.IFS(Q451="9x9",C451/24,Q451="11x11",C451/15,Q451="Ø 12",C451/12,Q451="Ø 13",C451/12,Q451="Ø 14",C451/11,Q451="Ø 15",C451/9,Q451="Ø 17",C451/7,Q451="Ø 19",C451/6,Q451="Ø 21",C451/4,Q451="Ø 27",C451,Q451="Ø 22",C451/4,Q451="Ø 26",C451/2)</f>
        <v>0</v>
      </c>
      <c r="E451" s="134" t="s">
        <v>76</v>
      </c>
      <c r="F451" s="135"/>
      <c r="G451" s="136" t="s">
        <v>1522</v>
      </c>
      <c r="H451" s="137" t="s">
        <v>1519</v>
      </c>
      <c r="I451" s="138" t="s">
        <v>67</v>
      </c>
      <c r="J451" s="139" t="s">
        <v>473</v>
      </c>
      <c r="K451" s="139" t="s">
        <v>1523</v>
      </c>
      <c r="L451" s="139" t="s">
        <v>70</v>
      </c>
      <c r="M451" s="140" t="s">
        <v>94</v>
      </c>
      <c r="N451" s="139" t="s">
        <v>1520</v>
      </c>
      <c r="O451" s="141">
        <v>9</v>
      </c>
      <c r="P451" s="142" t="s">
        <v>84</v>
      </c>
      <c r="Q451" s="140" t="s">
        <v>91</v>
      </c>
      <c r="R451" s="143">
        <v>620</v>
      </c>
      <c r="S451" s="144">
        <f>C451*R451</f>
        <v>0</v>
      </c>
      <c r="T451" s="145">
        <f t="shared" si="28"/>
        <v>1.55</v>
      </c>
      <c r="U451" s="146">
        <f>T451*C451</f>
        <v>0</v>
      </c>
    </row>
    <row r="452" spans="1:21" s="51" customFormat="1" ht="16.5" x14ac:dyDescent="0.3">
      <c r="A452" s="62" t="s">
        <v>1524</v>
      </c>
      <c r="B452" s="63">
        <v>529</v>
      </c>
      <c r="C452" s="130"/>
      <c r="D452" s="64">
        <f t="array" ref="D452">_xlfn.IFS(Q452="9x9",C452/24,Q452="11x11",C452/15,Q452="Ø 12",C452/12,Q452="Ø 13",C452/12,Q452="Ø 14",C452/11,Q452="Ø 15",C452/9,Q452="Ø 17",C452/7,Q452="Ø 19",C452/6,Q452="Ø 21",C452/4,Q452="Ø 27",C452,Q452="Ø 22",C452/4,Q452="Ø 26",C452/2)</f>
        <v>0</v>
      </c>
      <c r="E452" s="65" t="s">
        <v>76</v>
      </c>
      <c r="F452" s="66"/>
      <c r="G452" s="124" t="s">
        <v>1525</v>
      </c>
      <c r="H452" s="67" t="s">
        <v>1526</v>
      </c>
      <c r="I452" s="68" t="s">
        <v>67</v>
      </c>
      <c r="J452" s="69" t="s">
        <v>473</v>
      </c>
      <c r="K452" s="69" t="s">
        <v>1527</v>
      </c>
      <c r="L452" s="69" t="s">
        <v>565</v>
      </c>
      <c r="M452" s="70" t="s">
        <v>100</v>
      </c>
      <c r="N452" s="69" t="s">
        <v>1520</v>
      </c>
      <c r="O452" s="71">
        <v>15</v>
      </c>
      <c r="P452" s="72" t="s">
        <v>254</v>
      </c>
      <c r="Q452" s="70" t="s">
        <v>151</v>
      </c>
      <c r="R452" s="73">
        <v>420</v>
      </c>
      <c r="S452" s="74">
        <f>C452*R452</f>
        <v>0</v>
      </c>
      <c r="T452" s="75">
        <f t="shared" si="28"/>
        <v>1.05</v>
      </c>
      <c r="U452" s="76">
        <f>T452*C452</f>
        <v>0</v>
      </c>
    </row>
    <row r="453" spans="1:21" s="51" customFormat="1" ht="16.5" x14ac:dyDescent="0.3">
      <c r="A453" s="131" t="s">
        <v>1528</v>
      </c>
      <c r="B453" s="132">
        <v>290</v>
      </c>
      <c r="C453" s="130"/>
      <c r="D453" s="133">
        <f t="array" ref="D453">_xlfn.IFS(Q453="9x9",C453/24,Q453="11x11",C453/15,Q453="Ø 12",C453/12,Q453="Ø 13",C453/12,Q453="Ø 14",C453/11,Q453="Ø 15",C453/9,Q453="Ø 17",C453/7,Q453="Ø 19",C453/6,Q453="Ø 21",C453/4,Q453="Ø 27",C453,Q453="Ø 22",C453/4,Q453="Ø 26",C453/2)</f>
        <v>0</v>
      </c>
      <c r="E453" s="134" t="s">
        <v>76</v>
      </c>
      <c r="F453" s="135"/>
      <c r="G453" s="136" t="s">
        <v>1529</v>
      </c>
      <c r="H453" s="137" t="s">
        <v>1530</v>
      </c>
      <c r="I453" s="138" t="s">
        <v>67</v>
      </c>
      <c r="J453" s="139" t="s">
        <v>323</v>
      </c>
      <c r="K453" s="139" t="s">
        <v>1304</v>
      </c>
      <c r="L453" s="139" t="s">
        <v>316</v>
      </c>
      <c r="M453" s="140" t="s">
        <v>152</v>
      </c>
      <c r="N453" s="139" t="s">
        <v>510</v>
      </c>
      <c r="O453" s="141">
        <v>15</v>
      </c>
      <c r="P453" s="142" t="s">
        <v>254</v>
      </c>
      <c r="Q453" s="140" t="s">
        <v>151</v>
      </c>
      <c r="R453" s="143">
        <v>420</v>
      </c>
      <c r="S453" s="144">
        <f>C453*R453</f>
        <v>0</v>
      </c>
      <c r="T453" s="145">
        <f t="shared" si="28"/>
        <v>1.05</v>
      </c>
      <c r="U453" s="146">
        <f>T453*C453</f>
        <v>0</v>
      </c>
    </row>
    <row r="454" spans="1:21" s="51" customFormat="1" ht="16.5" x14ac:dyDescent="0.3">
      <c r="A454" s="62" t="s">
        <v>1531</v>
      </c>
      <c r="B454" s="63">
        <v>504</v>
      </c>
      <c r="C454" s="130"/>
      <c r="D454" s="64">
        <f t="array" ref="D454">_xlfn.IFS(Q454="9x9",C454/24,Q454="11x11",C454/15,Q454="Ø 12",C454/12,Q454="Ø 13",C454/12,Q454="Ø 14",C454/11,Q454="Ø 15",C454/9,Q454="Ø 17",C454/7,Q454="Ø 19",C454/6,Q454="Ø 21",C454/4,Q454="Ø 27",C454,Q454="Ø 22",C454/4,Q454="Ø 26",C454/2)</f>
        <v>0</v>
      </c>
      <c r="E454" s="65" t="s">
        <v>76</v>
      </c>
      <c r="F454" s="66"/>
      <c r="G454" s="124" t="s">
        <v>1532</v>
      </c>
      <c r="H454" s="67" t="s">
        <v>1533</v>
      </c>
      <c r="I454" s="68" t="s">
        <v>118</v>
      </c>
      <c r="J454" s="69" t="s">
        <v>323</v>
      </c>
      <c r="K454" s="69" t="s">
        <v>1534</v>
      </c>
      <c r="L454" s="69" t="s">
        <v>169</v>
      </c>
      <c r="M454" s="70" t="s">
        <v>86</v>
      </c>
      <c r="N454" s="69" t="s">
        <v>1520</v>
      </c>
      <c r="O454" s="71">
        <v>9</v>
      </c>
      <c r="P454" s="72" t="s">
        <v>84</v>
      </c>
      <c r="Q454" s="70" t="s">
        <v>151</v>
      </c>
      <c r="R454" s="73">
        <v>420</v>
      </c>
      <c r="S454" s="74">
        <f>C454*R454</f>
        <v>0</v>
      </c>
      <c r="T454" s="75">
        <f t="shared" si="28"/>
        <v>1.05</v>
      </c>
      <c r="U454" s="76">
        <f>T454*C454</f>
        <v>0</v>
      </c>
    </row>
    <row r="455" spans="1:21" s="51" customFormat="1" ht="16.5" x14ac:dyDescent="0.3">
      <c r="A455" s="131" t="s">
        <v>1535</v>
      </c>
      <c r="B455" s="132">
        <v>366</v>
      </c>
      <c r="C455" s="130"/>
      <c r="D455" s="133">
        <f t="array" ref="D455">_xlfn.IFS(Q455="9x9",C455/24,Q455="11x11",C455/15,Q455="Ø 12",C455/12,Q455="Ø 13",C455/12,Q455="Ø 14",C455/11,Q455="Ø 15",C455/9,Q455="Ø 17",C455/7,Q455="Ø 19",C455/6,Q455="Ø 21",C455/4,Q455="Ø 27",C455,Q455="Ø 22",C455/4,Q455="Ø 26",C455/2)</f>
        <v>0</v>
      </c>
      <c r="E455" s="134" t="s">
        <v>113</v>
      </c>
      <c r="F455" s="135"/>
      <c r="G455" s="136" t="s">
        <v>1536</v>
      </c>
      <c r="H455" s="137" t="s">
        <v>1533</v>
      </c>
      <c r="I455" s="138" t="s">
        <v>118</v>
      </c>
      <c r="J455" s="139" t="s">
        <v>473</v>
      </c>
      <c r="K455" s="139" t="s">
        <v>1537</v>
      </c>
      <c r="L455" s="139" t="s">
        <v>70</v>
      </c>
      <c r="M455" s="140" t="s">
        <v>159</v>
      </c>
      <c r="N455" s="139" t="s">
        <v>638</v>
      </c>
      <c r="O455" s="141">
        <v>9</v>
      </c>
      <c r="P455" s="142" t="s">
        <v>84</v>
      </c>
      <c r="Q455" s="140" t="s">
        <v>151</v>
      </c>
      <c r="R455" s="143">
        <v>420</v>
      </c>
      <c r="S455" s="144">
        <f>C455*R455</f>
        <v>0</v>
      </c>
      <c r="T455" s="145">
        <f t="shared" si="28"/>
        <v>1.05</v>
      </c>
      <c r="U455" s="146">
        <f>T455*C455</f>
        <v>0</v>
      </c>
    </row>
    <row r="456" spans="1:21" s="51" customFormat="1" ht="16.5" x14ac:dyDescent="0.3">
      <c r="A456" s="62" t="s">
        <v>1538</v>
      </c>
      <c r="B456" s="63">
        <v>102</v>
      </c>
      <c r="C456" s="130"/>
      <c r="D456" s="64">
        <f t="array" ref="D456">_xlfn.IFS(Q456="9x9",C456/24,Q456="11x11",C456/15,Q456="Ø 12",C456/12,Q456="Ø 13",C456/12,Q456="Ø 14",C456/11,Q456="Ø 15",C456/9,Q456="Ø 17",C456/7,Q456="Ø 19",C456/6,Q456="Ø 21",C456/4,Q456="Ø 27",C456,Q456="Ø 22",C456/4,Q456="Ø 26",C456/2)</f>
        <v>0</v>
      </c>
      <c r="E456" s="65" t="s">
        <v>76</v>
      </c>
      <c r="F456" s="66"/>
      <c r="G456" s="124" t="s">
        <v>1539</v>
      </c>
      <c r="H456" s="67" t="s">
        <v>1540</v>
      </c>
      <c r="I456" s="68" t="s">
        <v>79</v>
      </c>
      <c r="J456" s="69" t="s">
        <v>174</v>
      </c>
      <c r="K456" s="69" t="s">
        <v>1541</v>
      </c>
      <c r="L456" s="69" t="s">
        <v>148</v>
      </c>
      <c r="M456" s="70" t="s">
        <v>133</v>
      </c>
      <c r="N456" s="69" t="s">
        <v>637</v>
      </c>
      <c r="O456" s="71">
        <v>6</v>
      </c>
      <c r="P456" s="72" t="s">
        <v>87</v>
      </c>
      <c r="Q456" s="70" t="s">
        <v>88</v>
      </c>
      <c r="R456" s="73">
        <v>840</v>
      </c>
      <c r="S456" s="74">
        <f>C456*R456</f>
        <v>0</v>
      </c>
      <c r="T456" s="75">
        <f t="shared" si="28"/>
        <v>2.1</v>
      </c>
      <c r="U456" s="76">
        <f>T456*C456</f>
        <v>0</v>
      </c>
    </row>
    <row r="457" spans="1:21" s="51" customFormat="1" ht="16.5" x14ac:dyDescent="0.3">
      <c r="A457" s="131" t="s">
        <v>1542</v>
      </c>
      <c r="B457" s="132">
        <v>301</v>
      </c>
      <c r="C457" s="130"/>
      <c r="D457" s="133">
        <f t="array" ref="D457">_xlfn.IFS(Q457="9x9",C457/24,Q457="11x11",C457/15,Q457="Ø 12",C457/12,Q457="Ø 13",C457/12,Q457="Ø 14",C457/11,Q457="Ø 15",C457/9,Q457="Ø 17",C457/7,Q457="Ø 19",C457/6,Q457="Ø 21",C457/4,Q457="Ø 27",C457,Q457="Ø 22",C457/4,Q457="Ø 26",C457/2)</f>
        <v>0</v>
      </c>
      <c r="E457" s="134" t="s">
        <v>76</v>
      </c>
      <c r="F457" s="135"/>
      <c r="G457" s="136" t="s">
        <v>1543</v>
      </c>
      <c r="H457" s="137" t="s">
        <v>1544</v>
      </c>
      <c r="I457" s="138" t="s">
        <v>79</v>
      </c>
      <c r="J457" s="139" t="s">
        <v>323</v>
      </c>
      <c r="K457" s="139" t="s">
        <v>186</v>
      </c>
      <c r="L457" s="139" t="s">
        <v>316</v>
      </c>
      <c r="M457" s="140" t="s">
        <v>100</v>
      </c>
      <c r="N457" s="139" t="s">
        <v>1545</v>
      </c>
      <c r="O457" s="141">
        <v>12</v>
      </c>
      <c r="P457" s="142" t="s">
        <v>150</v>
      </c>
      <c r="Q457" s="140" t="s">
        <v>151</v>
      </c>
      <c r="R457" s="143">
        <v>420</v>
      </c>
      <c r="S457" s="144">
        <f>C457*R457</f>
        <v>0</v>
      </c>
      <c r="T457" s="145">
        <f t="shared" ref="T457:T479" si="29">R457/400</f>
        <v>1.05</v>
      </c>
      <c r="U457" s="146">
        <f>T457*C457</f>
        <v>0</v>
      </c>
    </row>
    <row r="458" spans="1:21" s="51" customFormat="1" ht="16.5" x14ac:dyDescent="0.3">
      <c r="A458" s="62" t="s">
        <v>1546</v>
      </c>
      <c r="B458" s="63">
        <v>121</v>
      </c>
      <c r="C458" s="130"/>
      <c r="D458" s="64">
        <f t="array" ref="D458">_xlfn.IFS(Q458="9x9",C458/24,Q458="11x11",C458/15,Q458="Ø 12",C458/12,Q458="Ø 13",C458/12,Q458="Ø 14",C458/11,Q458="Ø 15",C458/9,Q458="Ø 17",C458/7,Q458="Ø 19",C458/6,Q458="Ø 21",C458/4,Q458="Ø 27",C458,Q458="Ø 22",C458/4,Q458="Ø 26",C458/2)</f>
        <v>0</v>
      </c>
      <c r="E458" s="65" t="s">
        <v>76</v>
      </c>
      <c r="F458" s="66"/>
      <c r="G458" s="124" t="s">
        <v>1547</v>
      </c>
      <c r="H458" s="67" t="s">
        <v>1544</v>
      </c>
      <c r="I458" s="68" t="s">
        <v>79</v>
      </c>
      <c r="J458" s="69" t="s">
        <v>174</v>
      </c>
      <c r="K458" s="69" t="s">
        <v>1548</v>
      </c>
      <c r="L458" s="69" t="s">
        <v>1549</v>
      </c>
      <c r="M458" s="70" t="s">
        <v>1157</v>
      </c>
      <c r="N458" s="69" t="s">
        <v>1545</v>
      </c>
      <c r="O458" s="71">
        <v>12</v>
      </c>
      <c r="P458" s="72" t="s">
        <v>150</v>
      </c>
      <c r="Q458" s="70" t="s">
        <v>151</v>
      </c>
      <c r="R458" s="73">
        <v>420</v>
      </c>
      <c r="S458" s="74">
        <f>C458*R458</f>
        <v>0</v>
      </c>
      <c r="T458" s="75">
        <f t="shared" si="29"/>
        <v>1.05</v>
      </c>
      <c r="U458" s="76">
        <f>T458*C458</f>
        <v>0</v>
      </c>
    </row>
    <row r="459" spans="1:21" s="51" customFormat="1" ht="16.5" x14ac:dyDescent="0.3">
      <c r="A459" s="131" t="s">
        <v>1550</v>
      </c>
      <c r="B459" s="132">
        <v>132</v>
      </c>
      <c r="C459" s="130"/>
      <c r="D459" s="133">
        <f t="array" ref="D459">_xlfn.IFS(Q459="9x9",C459/24,Q459="11x11",C459/15,Q459="Ø 12",C459/12,Q459="Ø 13",C459/12,Q459="Ø 14",C459/11,Q459="Ø 15",C459/9,Q459="Ø 17",C459/7,Q459="Ø 19",C459/6,Q459="Ø 21",C459/4,Q459="Ø 27",C459,Q459="Ø 22",C459/4,Q459="Ø 26",C459/2)</f>
        <v>0</v>
      </c>
      <c r="E459" s="134"/>
      <c r="F459" s="135"/>
      <c r="G459" s="136" t="s">
        <v>1551</v>
      </c>
      <c r="H459" s="137" t="s">
        <v>1544</v>
      </c>
      <c r="I459" s="138" t="s">
        <v>79</v>
      </c>
      <c r="J459" s="139" t="s">
        <v>174</v>
      </c>
      <c r="K459" s="139" t="s">
        <v>131</v>
      </c>
      <c r="L459" s="139" t="s">
        <v>1549</v>
      </c>
      <c r="M459" s="140" t="s">
        <v>100</v>
      </c>
      <c r="N459" s="139" t="s">
        <v>1545</v>
      </c>
      <c r="O459" s="141">
        <v>12</v>
      </c>
      <c r="P459" s="142" t="s">
        <v>150</v>
      </c>
      <c r="Q459" s="140" t="s">
        <v>151</v>
      </c>
      <c r="R459" s="143">
        <v>420</v>
      </c>
      <c r="S459" s="144">
        <f>C459*R459</f>
        <v>0</v>
      </c>
      <c r="T459" s="145">
        <f t="shared" si="29"/>
        <v>1.05</v>
      </c>
      <c r="U459" s="146">
        <f>T459*C459</f>
        <v>0</v>
      </c>
    </row>
    <row r="460" spans="1:21" s="51" customFormat="1" ht="16.5" x14ac:dyDescent="0.3">
      <c r="A460" s="62" t="s">
        <v>1552</v>
      </c>
      <c r="B460" s="63">
        <v>994</v>
      </c>
      <c r="C460" s="130"/>
      <c r="D460" s="64">
        <f t="array" ref="D460">_xlfn.IFS(Q460="9x9",C460/24,Q460="11x11",C460/15,Q460="Ø 12",C460/12,Q460="Ø 13",C460/12,Q460="Ø 14",C460/11,Q460="Ø 15",C460/9,Q460="Ø 17",C460/7,Q460="Ø 19",C460/6,Q460="Ø 21",C460/4,Q460="Ø 27",C460,Q460="Ø 22",C460/4,Q460="Ø 26",C460/2)</f>
        <v>0</v>
      </c>
      <c r="E460" s="65" t="s">
        <v>76</v>
      </c>
      <c r="F460" s="66"/>
      <c r="G460" s="124" t="s">
        <v>1553</v>
      </c>
      <c r="H460" s="67" t="s">
        <v>1544</v>
      </c>
      <c r="I460" s="68" t="s">
        <v>79</v>
      </c>
      <c r="J460" s="69" t="s">
        <v>174</v>
      </c>
      <c r="K460" s="69" t="s">
        <v>374</v>
      </c>
      <c r="L460" s="69" t="s">
        <v>1554</v>
      </c>
      <c r="M460" s="70" t="s">
        <v>159</v>
      </c>
      <c r="N460" s="69" t="s">
        <v>1545</v>
      </c>
      <c r="O460" s="71">
        <v>12</v>
      </c>
      <c r="P460" s="72" t="s">
        <v>150</v>
      </c>
      <c r="Q460" s="70" t="s">
        <v>151</v>
      </c>
      <c r="R460" s="73">
        <v>420</v>
      </c>
      <c r="S460" s="74">
        <f>C460*R460</f>
        <v>0</v>
      </c>
      <c r="T460" s="75">
        <f t="shared" si="29"/>
        <v>1.05</v>
      </c>
      <c r="U460" s="76">
        <f>T460*C460</f>
        <v>0</v>
      </c>
    </row>
    <row r="461" spans="1:21" s="51" customFormat="1" ht="16.5" x14ac:dyDescent="0.3">
      <c r="A461" s="131" t="s">
        <v>1555</v>
      </c>
      <c r="B461" s="132">
        <v>292</v>
      </c>
      <c r="C461" s="130"/>
      <c r="D461" s="133">
        <f t="array" ref="D461">_xlfn.IFS(Q461="9x9",C461/24,Q461="11x11",C461/15,Q461="Ø 12",C461/12,Q461="Ø 13",C461/12,Q461="Ø 14",C461/11,Q461="Ø 15",C461/9,Q461="Ø 17",C461/7,Q461="Ø 19",C461/6,Q461="Ø 21",C461/4,Q461="Ø 27",C461,Q461="Ø 22",C461/4,Q461="Ø 26",C461/2)</f>
        <v>0</v>
      </c>
      <c r="E461" s="134" t="s">
        <v>76</v>
      </c>
      <c r="F461" s="135"/>
      <c r="G461" s="136" t="s">
        <v>1556</v>
      </c>
      <c r="H461" s="137" t="s">
        <v>1557</v>
      </c>
      <c r="I461" s="138" t="s">
        <v>79</v>
      </c>
      <c r="J461" s="139" t="s">
        <v>174</v>
      </c>
      <c r="K461" s="139" t="s">
        <v>131</v>
      </c>
      <c r="L461" s="139" t="s">
        <v>188</v>
      </c>
      <c r="M461" s="140" t="s">
        <v>73</v>
      </c>
      <c r="N461" s="139" t="s">
        <v>309</v>
      </c>
      <c r="O461" s="141">
        <v>6</v>
      </c>
      <c r="P461" s="142" t="s">
        <v>87</v>
      </c>
      <c r="Q461" s="140" t="s">
        <v>88</v>
      </c>
      <c r="R461" s="143">
        <v>840</v>
      </c>
      <c r="S461" s="144">
        <f>C461*R461</f>
        <v>0</v>
      </c>
      <c r="T461" s="145">
        <f t="shared" si="29"/>
        <v>2.1</v>
      </c>
      <c r="U461" s="146">
        <f>T461*C461</f>
        <v>0</v>
      </c>
    </row>
    <row r="462" spans="1:21" s="51" customFormat="1" ht="16.5" x14ac:dyDescent="0.3">
      <c r="A462" s="62" t="s">
        <v>1558</v>
      </c>
      <c r="B462" s="63">
        <v>644</v>
      </c>
      <c r="C462" s="130"/>
      <c r="D462" s="64">
        <f t="array" ref="D462">_xlfn.IFS(Q462="9x9",C462/24,Q462="11x11",C462/15,Q462="Ø 12",C462/12,Q462="Ø 13",C462/12,Q462="Ø 14",C462/11,Q462="Ø 15",C462/9,Q462="Ø 17",C462/7,Q462="Ø 19",C462/6,Q462="Ø 21",C462/4,Q462="Ø 27",C462,Q462="Ø 22",C462/4,Q462="Ø 26",C462/2)</f>
        <v>0</v>
      </c>
      <c r="E462" s="65" t="s">
        <v>113</v>
      </c>
      <c r="F462" s="66"/>
      <c r="G462" s="124" t="s">
        <v>1559</v>
      </c>
      <c r="H462" s="67" t="s">
        <v>1560</v>
      </c>
      <c r="I462" s="68" t="s">
        <v>118</v>
      </c>
      <c r="J462" s="69" t="s">
        <v>323</v>
      </c>
      <c r="K462" s="69" t="s">
        <v>165</v>
      </c>
      <c r="L462" s="69" t="s">
        <v>70</v>
      </c>
      <c r="M462" s="70" t="s">
        <v>90</v>
      </c>
      <c r="N462" s="69" t="s">
        <v>403</v>
      </c>
      <c r="O462" s="71">
        <v>5</v>
      </c>
      <c r="P462" s="72" t="s">
        <v>159</v>
      </c>
      <c r="Q462" s="70" t="s">
        <v>74</v>
      </c>
      <c r="R462" s="73">
        <v>920</v>
      </c>
      <c r="S462" s="74">
        <f>C462*R462</f>
        <v>0</v>
      </c>
      <c r="T462" s="75">
        <f t="shared" si="29"/>
        <v>2.2999999999999998</v>
      </c>
      <c r="U462" s="76">
        <f>T462*C462</f>
        <v>0</v>
      </c>
    </row>
    <row r="463" spans="1:21" s="51" customFormat="1" ht="16.5" x14ac:dyDescent="0.3">
      <c r="A463" s="131" t="s">
        <v>1561</v>
      </c>
      <c r="B463" s="132">
        <v>124</v>
      </c>
      <c r="C463" s="130"/>
      <c r="D463" s="133">
        <f t="array" ref="D463">_xlfn.IFS(Q463="9x9",C463/24,Q463="11x11",C463/15,Q463="Ø 12",C463/12,Q463="Ø 13",C463/12,Q463="Ø 14",C463/11,Q463="Ø 15",C463/9,Q463="Ø 17",C463/7,Q463="Ø 19",C463/6,Q463="Ø 21",C463/4,Q463="Ø 27",C463,Q463="Ø 22",C463/4,Q463="Ø 26",C463/2)</f>
        <v>0</v>
      </c>
      <c r="E463" s="134" t="s">
        <v>76</v>
      </c>
      <c r="F463" s="135"/>
      <c r="G463" s="136" t="s">
        <v>1562</v>
      </c>
      <c r="H463" s="137" t="s">
        <v>1560</v>
      </c>
      <c r="I463" s="138" t="s">
        <v>67</v>
      </c>
      <c r="J463" s="139" t="s">
        <v>323</v>
      </c>
      <c r="K463" s="139" t="s">
        <v>95</v>
      </c>
      <c r="L463" s="139" t="s">
        <v>70</v>
      </c>
      <c r="M463" s="140" t="s">
        <v>90</v>
      </c>
      <c r="N463" s="139" t="s">
        <v>1563</v>
      </c>
      <c r="O463" s="141">
        <v>5</v>
      </c>
      <c r="P463" s="142" t="s">
        <v>159</v>
      </c>
      <c r="Q463" s="140" t="s">
        <v>74</v>
      </c>
      <c r="R463" s="143">
        <v>920</v>
      </c>
      <c r="S463" s="144">
        <f>C463*R463</f>
        <v>0</v>
      </c>
      <c r="T463" s="145">
        <f t="shared" si="29"/>
        <v>2.2999999999999998</v>
      </c>
      <c r="U463" s="146">
        <f>T463*C463</f>
        <v>0</v>
      </c>
    </row>
    <row r="464" spans="1:21" s="51" customFormat="1" ht="16.5" x14ac:dyDescent="0.3">
      <c r="A464" s="62" t="s">
        <v>1564</v>
      </c>
      <c r="B464" s="63">
        <v>817</v>
      </c>
      <c r="C464" s="130"/>
      <c r="D464" s="64">
        <f t="array" ref="D464">_xlfn.IFS(Q464="9x9",C464/24,Q464="11x11",C464/15,Q464="Ø 12",C464/12,Q464="Ø 13",C464/12,Q464="Ø 14",C464/11,Q464="Ø 15",C464/9,Q464="Ø 17",C464/7,Q464="Ø 19",C464/6,Q464="Ø 21",C464/4,Q464="Ø 27",C464,Q464="Ø 22",C464/4,Q464="Ø 26",C464/2)</f>
        <v>0</v>
      </c>
      <c r="E464" s="65" t="s">
        <v>76</v>
      </c>
      <c r="F464" s="66"/>
      <c r="G464" s="124" t="s">
        <v>1565</v>
      </c>
      <c r="H464" s="67" t="s">
        <v>1566</v>
      </c>
      <c r="I464" s="68" t="s">
        <v>67</v>
      </c>
      <c r="J464" s="69" t="s">
        <v>323</v>
      </c>
      <c r="K464" s="69" t="s">
        <v>1567</v>
      </c>
      <c r="L464" s="69" t="s">
        <v>158</v>
      </c>
      <c r="M464" s="70" t="s">
        <v>90</v>
      </c>
      <c r="N464" s="69" t="s">
        <v>403</v>
      </c>
      <c r="O464" s="71">
        <v>5</v>
      </c>
      <c r="P464" s="72" t="s">
        <v>159</v>
      </c>
      <c r="Q464" s="70" t="s">
        <v>74</v>
      </c>
      <c r="R464" s="73">
        <v>920</v>
      </c>
      <c r="S464" s="74">
        <f>C464*R464</f>
        <v>0</v>
      </c>
      <c r="T464" s="75">
        <f t="shared" si="29"/>
        <v>2.2999999999999998</v>
      </c>
      <c r="U464" s="76">
        <f>T464*C464</f>
        <v>0</v>
      </c>
    </row>
    <row r="465" spans="1:21" s="51" customFormat="1" ht="16.5" x14ac:dyDescent="0.3">
      <c r="A465" s="131" t="s">
        <v>1568</v>
      </c>
      <c r="B465" s="132">
        <v>259</v>
      </c>
      <c r="C465" s="130"/>
      <c r="D465" s="133">
        <f t="array" ref="D465">_xlfn.IFS(Q465="9x9",C465/24,Q465="11x11",C465/15,Q465="Ø 12",C465/12,Q465="Ø 13",C465/12,Q465="Ø 14",C465/11,Q465="Ø 15",C465/9,Q465="Ø 17",C465/7,Q465="Ø 19",C465/6,Q465="Ø 21",C465/4,Q465="Ø 27",C465,Q465="Ø 22",C465/4,Q465="Ø 26",C465/2)</f>
        <v>0</v>
      </c>
      <c r="E465" s="134" t="s">
        <v>76</v>
      </c>
      <c r="F465" s="135"/>
      <c r="G465" s="136" t="s">
        <v>1569</v>
      </c>
      <c r="H465" s="137" t="s">
        <v>1566</v>
      </c>
      <c r="I465" s="138" t="s">
        <v>67</v>
      </c>
      <c r="J465" s="139" t="s">
        <v>473</v>
      </c>
      <c r="K465" s="139" t="s">
        <v>1570</v>
      </c>
      <c r="L465" s="139" t="s">
        <v>1174</v>
      </c>
      <c r="M465" s="140" t="s">
        <v>126</v>
      </c>
      <c r="N465" s="139" t="s">
        <v>403</v>
      </c>
      <c r="O465" s="141">
        <v>5</v>
      </c>
      <c r="P465" s="142" t="s">
        <v>159</v>
      </c>
      <c r="Q465" s="140" t="s">
        <v>74</v>
      </c>
      <c r="R465" s="143">
        <v>1350</v>
      </c>
      <c r="S465" s="144">
        <f>C465*R465</f>
        <v>0</v>
      </c>
      <c r="T465" s="145">
        <f t="shared" si="29"/>
        <v>3.375</v>
      </c>
      <c r="U465" s="146">
        <f>T465*C465</f>
        <v>0</v>
      </c>
    </row>
    <row r="466" spans="1:21" s="51" customFormat="1" ht="16.5" x14ac:dyDescent="0.3">
      <c r="A466" s="62" t="s">
        <v>1572</v>
      </c>
      <c r="B466" s="63">
        <v>143</v>
      </c>
      <c r="C466" s="130"/>
      <c r="D466" s="64">
        <f t="array" ref="D466">_xlfn.IFS(Q466="9x9",C466/24,Q466="11x11",C466/15,Q466="Ø 12",C466/12,Q466="Ø 13",C466/12,Q466="Ø 14",C466/11,Q466="Ø 15",C466/9,Q466="Ø 17",C466/7,Q466="Ø 19",C466/6,Q466="Ø 21",C466/4,Q466="Ø 27",C466,Q466="Ø 22",C466/4,Q466="Ø 26",C466/2)</f>
        <v>0</v>
      </c>
      <c r="E466" s="65" t="s">
        <v>76</v>
      </c>
      <c r="F466" s="66"/>
      <c r="G466" s="124" t="s">
        <v>1573</v>
      </c>
      <c r="H466" s="67" t="s">
        <v>1574</v>
      </c>
      <c r="I466" s="68" t="s">
        <v>67</v>
      </c>
      <c r="J466" s="69" t="s">
        <v>323</v>
      </c>
      <c r="K466" s="69" t="s">
        <v>85</v>
      </c>
      <c r="L466" s="69" t="s">
        <v>158</v>
      </c>
      <c r="M466" s="70" t="s">
        <v>117</v>
      </c>
      <c r="N466" s="69" t="s">
        <v>72</v>
      </c>
      <c r="O466" s="71">
        <v>6</v>
      </c>
      <c r="P466" s="72" t="s">
        <v>87</v>
      </c>
      <c r="Q466" s="70" t="s">
        <v>91</v>
      </c>
      <c r="R466" s="73">
        <v>620</v>
      </c>
      <c r="S466" s="74">
        <f>C466*R466</f>
        <v>0</v>
      </c>
      <c r="T466" s="75">
        <f t="shared" si="29"/>
        <v>1.55</v>
      </c>
      <c r="U466" s="76">
        <f>T466*C466</f>
        <v>0</v>
      </c>
    </row>
    <row r="467" spans="1:21" s="51" customFormat="1" ht="16.5" x14ac:dyDescent="0.3">
      <c r="A467" s="131" t="s">
        <v>1575</v>
      </c>
      <c r="B467" s="132">
        <v>503</v>
      </c>
      <c r="C467" s="130"/>
      <c r="D467" s="133">
        <f t="array" ref="D467">_xlfn.IFS(Q467="9x9",C467/24,Q467="11x11",C467/15,Q467="Ø 12",C467/12,Q467="Ø 13",C467/12,Q467="Ø 14",C467/11,Q467="Ø 15",C467/9,Q467="Ø 17",C467/7,Q467="Ø 19",C467/6,Q467="Ø 21",C467/4,Q467="Ø 27",C467,Q467="Ø 22",C467/4,Q467="Ø 26",C467/2)</f>
        <v>0</v>
      </c>
      <c r="E467" s="134" t="s">
        <v>76</v>
      </c>
      <c r="F467" s="135"/>
      <c r="G467" s="136" t="s">
        <v>1576</v>
      </c>
      <c r="H467" s="137" t="s">
        <v>1574</v>
      </c>
      <c r="I467" s="138" t="s">
        <v>67</v>
      </c>
      <c r="J467" s="139" t="s">
        <v>323</v>
      </c>
      <c r="K467" s="139" t="s">
        <v>167</v>
      </c>
      <c r="L467" s="139" t="s">
        <v>81</v>
      </c>
      <c r="M467" s="140" t="s">
        <v>159</v>
      </c>
      <c r="N467" s="139" t="s">
        <v>72</v>
      </c>
      <c r="O467" s="141">
        <v>9</v>
      </c>
      <c r="P467" s="142" t="s">
        <v>84</v>
      </c>
      <c r="Q467" s="140" t="s">
        <v>91</v>
      </c>
      <c r="R467" s="143">
        <v>620</v>
      </c>
      <c r="S467" s="144">
        <f>C467*R467</f>
        <v>0</v>
      </c>
      <c r="T467" s="145">
        <f t="shared" si="29"/>
        <v>1.55</v>
      </c>
      <c r="U467" s="146">
        <f>T467*C467</f>
        <v>0</v>
      </c>
    </row>
    <row r="468" spans="1:21" s="51" customFormat="1" ht="16.5" x14ac:dyDescent="0.3">
      <c r="A468" s="62" t="s">
        <v>1577</v>
      </c>
      <c r="B468" s="63">
        <v>1613</v>
      </c>
      <c r="C468" s="130"/>
      <c r="D468" s="64">
        <f t="array" ref="D468">_xlfn.IFS(Q468="9x9",C468/24,Q468="11x11",C468/15,Q468="Ø 12",C468/12,Q468="Ø 13",C468/12,Q468="Ø 14",C468/11,Q468="Ø 15",C468/9,Q468="Ø 17",C468/7,Q468="Ø 19",C468/6,Q468="Ø 21",C468/4,Q468="Ø 27",C468,Q468="Ø 22",C468/4,Q468="Ø 26",C468/2)</f>
        <v>0</v>
      </c>
      <c r="E468" s="65" t="s">
        <v>76</v>
      </c>
      <c r="F468" s="66"/>
      <c r="G468" s="124" t="s">
        <v>1578</v>
      </c>
      <c r="H468" s="67" t="s">
        <v>1574</v>
      </c>
      <c r="I468" s="68" t="s">
        <v>67</v>
      </c>
      <c r="J468" s="69" t="s">
        <v>323</v>
      </c>
      <c r="K468" s="69" t="s">
        <v>85</v>
      </c>
      <c r="L468" s="69" t="s">
        <v>158</v>
      </c>
      <c r="M468" s="70" t="s">
        <v>112</v>
      </c>
      <c r="N468" s="69" t="s">
        <v>72</v>
      </c>
      <c r="O468" s="71">
        <v>6</v>
      </c>
      <c r="P468" s="72" t="s">
        <v>87</v>
      </c>
      <c r="Q468" s="70" t="s">
        <v>91</v>
      </c>
      <c r="R468" s="73">
        <v>620</v>
      </c>
      <c r="S468" s="74">
        <f>C468*R468</f>
        <v>0</v>
      </c>
      <c r="T468" s="75">
        <f t="shared" si="29"/>
        <v>1.55</v>
      </c>
      <c r="U468" s="76">
        <f>T468*C468</f>
        <v>0</v>
      </c>
    </row>
    <row r="469" spans="1:21" s="51" customFormat="1" ht="16.5" x14ac:dyDescent="0.3">
      <c r="A469" s="131" t="s">
        <v>1579</v>
      </c>
      <c r="B469" s="132">
        <v>111</v>
      </c>
      <c r="C469" s="130"/>
      <c r="D469" s="133">
        <f t="array" ref="D469">_xlfn.IFS(Q469="9x9",C469/24,Q469="11x11",C469/15,Q469="Ø 12",C469/12,Q469="Ø 13",C469/12,Q469="Ø 14",C469/11,Q469="Ø 15",C469/9,Q469="Ø 17",C469/7,Q469="Ø 19",C469/6,Q469="Ø 21",C469/4,Q469="Ø 27",C469,Q469="Ø 22",C469/4,Q469="Ø 26",C469/2)</f>
        <v>0</v>
      </c>
      <c r="E469" s="134" t="s">
        <v>76</v>
      </c>
      <c r="F469" s="135"/>
      <c r="G469" s="136" t="s">
        <v>1578</v>
      </c>
      <c r="H469" s="137" t="s">
        <v>1574</v>
      </c>
      <c r="I469" s="138" t="s">
        <v>67</v>
      </c>
      <c r="J469" s="139" t="s">
        <v>323</v>
      </c>
      <c r="K469" s="139" t="s">
        <v>85</v>
      </c>
      <c r="L469" s="139" t="s">
        <v>158</v>
      </c>
      <c r="M469" s="140" t="s">
        <v>112</v>
      </c>
      <c r="N469" s="139" t="s">
        <v>72</v>
      </c>
      <c r="O469" s="141">
        <v>6</v>
      </c>
      <c r="P469" s="142" t="s">
        <v>87</v>
      </c>
      <c r="Q469" s="140" t="s">
        <v>74</v>
      </c>
      <c r="R469" s="143">
        <v>1350</v>
      </c>
      <c r="S469" s="144">
        <f>C469*R469</f>
        <v>0</v>
      </c>
      <c r="T469" s="145">
        <f t="shared" si="29"/>
        <v>3.375</v>
      </c>
      <c r="U469" s="146">
        <f>T469*C469</f>
        <v>0</v>
      </c>
    </row>
    <row r="470" spans="1:21" s="51" customFormat="1" ht="16.5" x14ac:dyDescent="0.3">
      <c r="A470" s="62" t="s">
        <v>1580</v>
      </c>
      <c r="B470" s="63">
        <v>279</v>
      </c>
      <c r="C470" s="130"/>
      <c r="D470" s="64">
        <f t="array" ref="D470">_xlfn.IFS(Q470="9x9",C470/24,Q470="11x11",C470/15,Q470="Ø 12",C470/12,Q470="Ø 13",C470/12,Q470="Ø 14",C470/11,Q470="Ø 15",C470/9,Q470="Ø 17",C470/7,Q470="Ø 19",C470/6,Q470="Ø 21",C470/4,Q470="Ø 27",C470,Q470="Ø 22",C470/4,Q470="Ø 26",C470/2)</f>
        <v>0</v>
      </c>
      <c r="E470" s="65" t="s">
        <v>76</v>
      </c>
      <c r="F470" s="66"/>
      <c r="G470" s="124" t="s">
        <v>1581</v>
      </c>
      <c r="H470" s="67" t="s">
        <v>1582</v>
      </c>
      <c r="I470" s="68" t="s">
        <v>67</v>
      </c>
      <c r="J470" s="69" t="s">
        <v>323</v>
      </c>
      <c r="K470" s="69" t="s">
        <v>85</v>
      </c>
      <c r="L470" s="69" t="s">
        <v>216</v>
      </c>
      <c r="M470" s="70" t="s">
        <v>92</v>
      </c>
      <c r="N470" s="69" t="s">
        <v>72</v>
      </c>
      <c r="O470" s="71">
        <v>6</v>
      </c>
      <c r="P470" s="72" t="s">
        <v>87</v>
      </c>
      <c r="Q470" s="70" t="s">
        <v>91</v>
      </c>
      <c r="R470" s="73">
        <v>620</v>
      </c>
      <c r="S470" s="74">
        <f>C470*R470</f>
        <v>0</v>
      </c>
      <c r="T470" s="75">
        <f t="shared" si="29"/>
        <v>1.55</v>
      </c>
      <c r="U470" s="76">
        <f>T470*C470</f>
        <v>0</v>
      </c>
    </row>
    <row r="471" spans="1:21" s="51" customFormat="1" ht="16.5" x14ac:dyDescent="0.3">
      <c r="A471" s="131" t="s">
        <v>1583</v>
      </c>
      <c r="B471" s="132">
        <v>207</v>
      </c>
      <c r="C471" s="130"/>
      <c r="D471" s="133">
        <f t="array" ref="D471">_xlfn.IFS(Q471="9x9",C471/24,Q471="11x11",C471/15,Q471="Ø 12",C471/12,Q471="Ø 13",C471/12,Q471="Ø 14",C471/11,Q471="Ø 15",C471/9,Q471="Ø 17",C471/7,Q471="Ø 19",C471/6,Q471="Ø 21",C471/4,Q471="Ø 27",C471,Q471="Ø 22",C471/4,Q471="Ø 26",C471/2)</f>
        <v>0</v>
      </c>
      <c r="E471" s="134" t="s">
        <v>113</v>
      </c>
      <c r="F471" s="135"/>
      <c r="G471" s="136" t="s">
        <v>1584</v>
      </c>
      <c r="H471" s="137" t="s">
        <v>1574</v>
      </c>
      <c r="I471" s="138" t="s">
        <v>67</v>
      </c>
      <c r="J471" s="139" t="s">
        <v>323</v>
      </c>
      <c r="K471" s="139" t="s">
        <v>85</v>
      </c>
      <c r="L471" s="139" t="s">
        <v>81</v>
      </c>
      <c r="M471" s="140" t="s">
        <v>73</v>
      </c>
      <c r="N471" s="139" t="s">
        <v>72</v>
      </c>
      <c r="O471" s="141">
        <v>6</v>
      </c>
      <c r="P471" s="142" t="s">
        <v>87</v>
      </c>
      <c r="Q471" s="140" t="s">
        <v>88</v>
      </c>
      <c r="R471" s="143">
        <v>840</v>
      </c>
      <c r="S471" s="144">
        <f>C471*R471</f>
        <v>0</v>
      </c>
      <c r="T471" s="145">
        <f t="shared" si="29"/>
        <v>2.1</v>
      </c>
      <c r="U471" s="146">
        <f>T471*C471</f>
        <v>0</v>
      </c>
    </row>
    <row r="472" spans="1:21" s="51" customFormat="1" ht="16.5" x14ac:dyDescent="0.3">
      <c r="A472" s="62" t="s">
        <v>1585</v>
      </c>
      <c r="B472" s="63">
        <v>265</v>
      </c>
      <c r="C472" s="130"/>
      <c r="D472" s="64">
        <f t="array" ref="D472">_xlfn.IFS(Q472="9x9",C472/24,Q472="11x11",C472/15,Q472="Ø 12",C472/12,Q472="Ø 13",C472/12,Q472="Ø 14",C472/11,Q472="Ø 15",C472/9,Q472="Ø 17",C472/7,Q472="Ø 19",C472/6,Q472="Ø 21",C472/4,Q472="Ø 27",C472,Q472="Ø 22",C472/4,Q472="Ø 26",C472/2)</f>
        <v>0</v>
      </c>
      <c r="E472" s="65" t="s">
        <v>76</v>
      </c>
      <c r="F472" s="66"/>
      <c r="G472" s="124" t="s">
        <v>1586</v>
      </c>
      <c r="H472" s="67" t="s">
        <v>1574</v>
      </c>
      <c r="I472" s="68" t="s">
        <v>67</v>
      </c>
      <c r="J472" s="69" t="s">
        <v>323</v>
      </c>
      <c r="K472" s="69" t="s">
        <v>167</v>
      </c>
      <c r="L472" s="69" t="s">
        <v>158</v>
      </c>
      <c r="M472" s="70" t="s">
        <v>103</v>
      </c>
      <c r="N472" s="69" t="s">
        <v>72</v>
      </c>
      <c r="O472" s="71">
        <v>9</v>
      </c>
      <c r="P472" s="72" t="s">
        <v>84</v>
      </c>
      <c r="Q472" s="70" t="s">
        <v>74</v>
      </c>
      <c r="R472" s="73">
        <v>920</v>
      </c>
      <c r="S472" s="74">
        <f>C472*R472</f>
        <v>0</v>
      </c>
      <c r="T472" s="75">
        <f t="shared" si="29"/>
        <v>2.2999999999999998</v>
      </c>
      <c r="U472" s="76">
        <f>T472*C472</f>
        <v>0</v>
      </c>
    </row>
    <row r="473" spans="1:21" s="51" customFormat="1" ht="16.5" x14ac:dyDescent="0.3">
      <c r="A473" s="131" t="s">
        <v>1587</v>
      </c>
      <c r="B473" s="132">
        <v>443</v>
      </c>
      <c r="C473" s="130"/>
      <c r="D473" s="133">
        <f t="array" ref="D473">_xlfn.IFS(Q473="9x9",C473/24,Q473="11x11",C473/15,Q473="Ø 12",C473/12,Q473="Ø 13",C473/12,Q473="Ø 14",C473/11,Q473="Ø 15",C473/9,Q473="Ø 17",C473/7,Q473="Ø 19",C473/6,Q473="Ø 21",C473/4,Q473="Ø 27",C473,Q473="Ø 22",C473/4,Q473="Ø 26",C473/2)</f>
        <v>0</v>
      </c>
      <c r="E473" s="134" t="s">
        <v>113</v>
      </c>
      <c r="F473" s="135"/>
      <c r="G473" s="136" t="s">
        <v>1588</v>
      </c>
      <c r="H473" s="137" t="s">
        <v>1589</v>
      </c>
      <c r="I473" s="138" t="s">
        <v>67</v>
      </c>
      <c r="J473" s="139" t="s">
        <v>323</v>
      </c>
      <c r="K473" s="139" t="s">
        <v>80</v>
      </c>
      <c r="L473" s="139" t="s">
        <v>216</v>
      </c>
      <c r="M473" s="140" t="s">
        <v>126</v>
      </c>
      <c r="N473" s="139" t="s">
        <v>72</v>
      </c>
      <c r="O473" s="141">
        <v>5</v>
      </c>
      <c r="P473" s="142" t="s">
        <v>159</v>
      </c>
      <c r="Q473" s="140" t="s">
        <v>74</v>
      </c>
      <c r="R473" s="143">
        <v>920</v>
      </c>
      <c r="S473" s="144">
        <f>C473*R473</f>
        <v>0</v>
      </c>
      <c r="T473" s="145">
        <f t="shared" si="29"/>
        <v>2.2999999999999998</v>
      </c>
      <c r="U473" s="146">
        <f>T473*C473</f>
        <v>0</v>
      </c>
    </row>
    <row r="474" spans="1:21" s="51" customFormat="1" ht="16.5" x14ac:dyDescent="0.3">
      <c r="A474" s="62" t="s">
        <v>1590</v>
      </c>
      <c r="B474" s="63">
        <v>154</v>
      </c>
      <c r="C474" s="130"/>
      <c r="D474" s="64">
        <f t="array" ref="D474">_xlfn.IFS(Q474="9x9",C474/24,Q474="11x11",C474/15,Q474="Ø 12",C474/12,Q474="Ø 13",C474/12,Q474="Ø 14",C474/11,Q474="Ø 15",C474/9,Q474="Ø 17",C474/7,Q474="Ø 19",C474/6,Q474="Ø 21",C474/4,Q474="Ø 27",C474,Q474="Ø 22",C474/4,Q474="Ø 26",C474/2)</f>
        <v>0</v>
      </c>
      <c r="E474" s="65" t="s">
        <v>113</v>
      </c>
      <c r="F474" s="66"/>
      <c r="G474" s="124" t="s">
        <v>1591</v>
      </c>
      <c r="H474" s="67" t="s">
        <v>1571</v>
      </c>
      <c r="I474" s="68" t="s">
        <v>79</v>
      </c>
      <c r="J474" s="69" t="s">
        <v>323</v>
      </c>
      <c r="K474" s="69" t="s">
        <v>167</v>
      </c>
      <c r="L474" s="69" t="s">
        <v>665</v>
      </c>
      <c r="M474" s="70" t="s">
        <v>1592</v>
      </c>
      <c r="N474" s="69" t="s">
        <v>83</v>
      </c>
      <c r="O474" s="71">
        <v>5</v>
      </c>
      <c r="P474" s="72" t="s">
        <v>159</v>
      </c>
      <c r="Q474" s="70" t="s">
        <v>74</v>
      </c>
      <c r="R474" s="73">
        <v>920</v>
      </c>
      <c r="S474" s="74">
        <f>C474*R474</f>
        <v>0</v>
      </c>
      <c r="T474" s="75">
        <f t="shared" si="29"/>
        <v>2.2999999999999998</v>
      </c>
      <c r="U474" s="76">
        <f>T474*C474</f>
        <v>0</v>
      </c>
    </row>
    <row r="475" spans="1:21" s="51" customFormat="1" ht="16.5" x14ac:dyDescent="0.3">
      <c r="A475" s="131" t="s">
        <v>1593</v>
      </c>
      <c r="B475" s="132">
        <v>92</v>
      </c>
      <c r="C475" s="130"/>
      <c r="D475" s="133">
        <f t="array" ref="D475">_xlfn.IFS(Q475="9x9",C475/24,Q475="11x11",C475/15,Q475="Ø 12",C475/12,Q475="Ø 13",C475/12,Q475="Ø 14",C475/11,Q475="Ø 15",C475/9,Q475="Ø 17",C475/7,Q475="Ø 19",C475/6,Q475="Ø 21",C475/4,Q475="Ø 27",C475,Q475="Ø 22",C475/4,Q475="Ø 26",C475/2)</f>
        <v>0</v>
      </c>
      <c r="E475" s="134" t="s">
        <v>76</v>
      </c>
      <c r="F475" s="135"/>
      <c r="G475" s="136" t="s">
        <v>1594</v>
      </c>
      <c r="H475" s="137" t="s">
        <v>1595</v>
      </c>
      <c r="I475" s="138" t="s">
        <v>67</v>
      </c>
      <c r="J475" s="139" t="s">
        <v>323</v>
      </c>
      <c r="K475" s="139" t="s">
        <v>1596</v>
      </c>
      <c r="L475" s="139" t="s">
        <v>158</v>
      </c>
      <c r="M475" s="140" t="s">
        <v>425</v>
      </c>
      <c r="N475" s="139" t="s">
        <v>83</v>
      </c>
      <c r="O475" s="141">
        <v>5</v>
      </c>
      <c r="P475" s="142" t="s">
        <v>159</v>
      </c>
      <c r="Q475" s="140" t="s">
        <v>91</v>
      </c>
      <c r="R475" s="143">
        <v>620</v>
      </c>
      <c r="S475" s="144">
        <f>C475*R475</f>
        <v>0</v>
      </c>
      <c r="T475" s="145">
        <f t="shared" si="29"/>
        <v>1.55</v>
      </c>
      <c r="U475" s="146">
        <f>T475*C475</f>
        <v>0</v>
      </c>
    </row>
    <row r="476" spans="1:21" s="51" customFormat="1" ht="16.5" x14ac:dyDescent="0.3">
      <c r="A476" s="62" t="s">
        <v>1597</v>
      </c>
      <c r="B476" s="63">
        <v>325</v>
      </c>
      <c r="C476" s="130"/>
      <c r="D476" s="64">
        <f t="array" ref="D476">_xlfn.IFS(Q476="9x9",C476/24,Q476="11x11",C476/15,Q476="Ø 12",C476/12,Q476="Ø 13",C476/12,Q476="Ø 14",C476/11,Q476="Ø 15",C476/9,Q476="Ø 17",C476/7,Q476="Ø 19",C476/6,Q476="Ø 21",C476/4,Q476="Ø 27",C476,Q476="Ø 22",C476/4,Q476="Ø 26",C476/2)</f>
        <v>0</v>
      </c>
      <c r="E476" s="65" t="s">
        <v>76</v>
      </c>
      <c r="F476" s="66"/>
      <c r="G476" s="124" t="s">
        <v>1598</v>
      </c>
      <c r="H476" s="67" t="s">
        <v>1599</v>
      </c>
      <c r="I476" s="68" t="s">
        <v>67</v>
      </c>
      <c r="J476" s="69" t="s">
        <v>323</v>
      </c>
      <c r="K476" s="69" t="s">
        <v>248</v>
      </c>
      <c r="L476" s="69" t="s">
        <v>216</v>
      </c>
      <c r="M476" s="70" t="s">
        <v>90</v>
      </c>
      <c r="N476" s="69" t="s">
        <v>72</v>
      </c>
      <c r="O476" s="71">
        <v>5</v>
      </c>
      <c r="P476" s="72" t="s">
        <v>159</v>
      </c>
      <c r="Q476" s="70" t="s">
        <v>91</v>
      </c>
      <c r="R476" s="73">
        <v>620</v>
      </c>
      <c r="S476" s="74">
        <f>C476*R476</f>
        <v>0</v>
      </c>
      <c r="T476" s="75">
        <f t="shared" si="29"/>
        <v>1.55</v>
      </c>
      <c r="U476" s="76">
        <f>T476*C476</f>
        <v>0</v>
      </c>
    </row>
    <row r="477" spans="1:21" s="51" customFormat="1" ht="16.5" x14ac:dyDescent="0.3">
      <c r="A477" s="131" t="s">
        <v>1600</v>
      </c>
      <c r="B477" s="132">
        <v>47</v>
      </c>
      <c r="C477" s="130"/>
      <c r="D477" s="133">
        <f t="array" ref="D477">_xlfn.IFS(Q477="9x9",C477/24,Q477="11x11",C477/15,Q477="Ø 12",C477/12,Q477="Ø 13",C477/12,Q477="Ø 14",C477/11,Q477="Ø 15",C477/9,Q477="Ø 17",C477/7,Q477="Ø 19",C477/6,Q477="Ø 21",C477/4,Q477="Ø 27",C477,Q477="Ø 22",C477/4,Q477="Ø 26",C477/2)</f>
        <v>0</v>
      </c>
      <c r="E477" s="134" t="s">
        <v>76</v>
      </c>
      <c r="F477" s="135"/>
      <c r="G477" s="136" t="s">
        <v>1601</v>
      </c>
      <c r="H477" s="137" t="s">
        <v>1599</v>
      </c>
      <c r="I477" s="138" t="s">
        <v>67</v>
      </c>
      <c r="J477" s="139" t="s">
        <v>323</v>
      </c>
      <c r="K477" s="139" t="s">
        <v>167</v>
      </c>
      <c r="L477" s="139" t="s">
        <v>120</v>
      </c>
      <c r="M477" s="140" t="s">
        <v>425</v>
      </c>
      <c r="N477" s="139" t="s">
        <v>72</v>
      </c>
      <c r="O477" s="141">
        <v>3</v>
      </c>
      <c r="P477" s="142" t="s">
        <v>117</v>
      </c>
      <c r="Q477" s="140" t="s">
        <v>101</v>
      </c>
      <c r="R477" s="143">
        <v>1080</v>
      </c>
      <c r="S477" s="144">
        <f>C477*R477</f>
        <v>0</v>
      </c>
      <c r="T477" s="145">
        <f t="shared" si="29"/>
        <v>2.7</v>
      </c>
      <c r="U477" s="146">
        <f>T477*C477</f>
        <v>0</v>
      </c>
    </row>
    <row r="478" spans="1:21" s="51" customFormat="1" ht="16.5" x14ac:dyDescent="0.3">
      <c r="A478" s="62" t="s">
        <v>1602</v>
      </c>
      <c r="B478" s="63">
        <v>46</v>
      </c>
      <c r="C478" s="130"/>
      <c r="D478" s="64">
        <f t="array" ref="D478">_xlfn.IFS(Q478="9x9",C478/24,Q478="11x11",C478/15,Q478="Ø 12",C478/12,Q478="Ø 13",C478/12,Q478="Ø 14",C478/11,Q478="Ø 15",C478/9,Q478="Ø 17",C478/7,Q478="Ø 19",C478/6,Q478="Ø 21",C478/4,Q478="Ø 27",C478,Q478="Ø 22",C478/4,Q478="Ø 26",C478/2)</f>
        <v>0</v>
      </c>
      <c r="E478" s="65" t="s">
        <v>76</v>
      </c>
      <c r="F478" s="66"/>
      <c r="G478" s="124" t="s">
        <v>1603</v>
      </c>
      <c r="H478" s="67" t="s">
        <v>1604</v>
      </c>
      <c r="I478" s="68" t="s">
        <v>67</v>
      </c>
      <c r="J478" s="69" t="s">
        <v>323</v>
      </c>
      <c r="K478" s="69" t="s">
        <v>167</v>
      </c>
      <c r="L478" s="69" t="s">
        <v>120</v>
      </c>
      <c r="M478" s="70" t="s">
        <v>1592</v>
      </c>
      <c r="N478" s="69" t="s">
        <v>72</v>
      </c>
      <c r="O478" s="71">
        <v>3</v>
      </c>
      <c r="P478" s="72" t="s">
        <v>117</v>
      </c>
      <c r="Q478" s="70" t="s">
        <v>88</v>
      </c>
      <c r="R478" s="73">
        <v>840</v>
      </c>
      <c r="S478" s="74">
        <f>C478*R478</f>
        <v>0</v>
      </c>
      <c r="T478" s="75">
        <f t="shared" si="29"/>
        <v>2.1</v>
      </c>
      <c r="U478" s="76">
        <f>T478*C478</f>
        <v>0</v>
      </c>
    </row>
    <row r="479" spans="1:21" s="51" customFormat="1" ht="16.5" x14ac:dyDescent="0.3">
      <c r="A479" s="131" t="s">
        <v>1605</v>
      </c>
      <c r="B479" s="132">
        <v>434</v>
      </c>
      <c r="C479" s="130"/>
      <c r="D479" s="133">
        <f t="array" ref="D479">_xlfn.IFS(Q479="9x9",C479/24,Q479="11x11",C479/15,Q479="Ø 12",C479/12,Q479="Ø 13",C479/12,Q479="Ø 14",C479/11,Q479="Ø 15",C479/9,Q479="Ø 17",C479/7,Q479="Ø 19",C479/6,Q479="Ø 21",C479/4,Q479="Ø 27",C479,Q479="Ø 22",C479/4,Q479="Ø 26",C479/2)</f>
        <v>0</v>
      </c>
      <c r="E479" s="134" t="s">
        <v>76</v>
      </c>
      <c r="F479" s="135"/>
      <c r="G479" s="136" t="s">
        <v>1606</v>
      </c>
      <c r="H479" s="137" t="s">
        <v>1604</v>
      </c>
      <c r="I479" s="138" t="s">
        <v>67</v>
      </c>
      <c r="J479" s="139" t="s">
        <v>323</v>
      </c>
      <c r="K479" s="139" t="s">
        <v>1607</v>
      </c>
      <c r="L479" s="139" t="s">
        <v>120</v>
      </c>
      <c r="M479" s="140" t="s">
        <v>1396</v>
      </c>
      <c r="N479" s="139" t="s">
        <v>72</v>
      </c>
      <c r="O479" s="141">
        <v>3</v>
      </c>
      <c r="P479" s="142" t="s">
        <v>117</v>
      </c>
      <c r="Q479" s="140" t="s">
        <v>88</v>
      </c>
      <c r="R479" s="143">
        <v>840</v>
      </c>
      <c r="S479" s="144">
        <f>C479*R479</f>
        <v>0</v>
      </c>
      <c r="T479" s="145">
        <f t="shared" si="29"/>
        <v>2.1</v>
      </c>
      <c r="U479" s="146">
        <f>T479*C479</f>
        <v>0</v>
      </c>
    </row>
    <row r="480" spans="1:21" s="51" customFormat="1" ht="16.5" x14ac:dyDescent="0.3">
      <c r="A480" s="62" t="s">
        <v>1609</v>
      </c>
      <c r="B480" s="63">
        <v>130</v>
      </c>
      <c r="C480" s="130"/>
      <c r="D480" s="64">
        <f t="array" ref="D480">_xlfn.IFS(Q480="9x9",C480/24,Q480="11x11",C480/15,Q480="Ø 12",C480/12,Q480="Ø 13",C480/12,Q480="Ø 14",C480/11,Q480="Ø 15",C480/9,Q480="Ø 17",C480/7,Q480="Ø 19",C480/6,Q480="Ø 21",C480/4,Q480="Ø 27",C480,Q480="Ø 22",C480/4,Q480="Ø 26",C480/2)</f>
        <v>0</v>
      </c>
      <c r="E480" s="65" t="s">
        <v>76</v>
      </c>
      <c r="F480" s="66"/>
      <c r="G480" s="124" t="s">
        <v>1610</v>
      </c>
      <c r="H480" s="67" t="s">
        <v>1611</v>
      </c>
      <c r="I480" s="68" t="s">
        <v>79</v>
      </c>
      <c r="J480" s="69" t="s">
        <v>323</v>
      </c>
      <c r="K480" s="69" t="s">
        <v>131</v>
      </c>
      <c r="L480" s="69" t="s">
        <v>216</v>
      </c>
      <c r="M480" s="70" t="s">
        <v>183</v>
      </c>
      <c r="N480" s="69" t="s">
        <v>515</v>
      </c>
      <c r="O480" s="71">
        <v>5</v>
      </c>
      <c r="P480" s="72" t="s">
        <v>159</v>
      </c>
      <c r="Q480" s="70" t="s">
        <v>88</v>
      </c>
      <c r="R480" s="73">
        <v>1350</v>
      </c>
      <c r="S480" s="74">
        <f>C480*R480</f>
        <v>0</v>
      </c>
      <c r="T480" s="75">
        <f t="shared" ref="T480:T494" si="30">R480/400</f>
        <v>3.375</v>
      </c>
      <c r="U480" s="76">
        <f>T480*C480</f>
        <v>0</v>
      </c>
    </row>
    <row r="481" spans="1:21" s="51" customFormat="1" ht="16.5" x14ac:dyDescent="0.3">
      <c r="A481" s="131" t="s">
        <v>1612</v>
      </c>
      <c r="B481" s="132">
        <v>87</v>
      </c>
      <c r="C481" s="130"/>
      <c r="D481" s="133">
        <f t="array" ref="D481">_xlfn.IFS(Q481="9x9",C481/24,Q481="11x11",C481/15,Q481="Ø 12",C481/12,Q481="Ø 13",C481/12,Q481="Ø 14",C481/11,Q481="Ø 15",C481/9,Q481="Ø 17",C481/7,Q481="Ø 19",C481/6,Q481="Ø 21",C481/4,Q481="Ø 27",C481,Q481="Ø 22",C481/4,Q481="Ø 26",C481/2)</f>
        <v>0</v>
      </c>
      <c r="E481" s="134"/>
      <c r="F481" s="135"/>
      <c r="G481" s="136" t="s">
        <v>1613</v>
      </c>
      <c r="H481" s="137" t="s">
        <v>1611</v>
      </c>
      <c r="I481" s="138" t="s">
        <v>79</v>
      </c>
      <c r="J481" s="139" t="s">
        <v>323</v>
      </c>
      <c r="K481" s="139" t="s">
        <v>95</v>
      </c>
      <c r="L481" s="139" t="s">
        <v>158</v>
      </c>
      <c r="M481" s="140" t="s">
        <v>183</v>
      </c>
      <c r="N481" s="139" t="s">
        <v>515</v>
      </c>
      <c r="O481" s="141">
        <v>5</v>
      </c>
      <c r="P481" s="142" t="s">
        <v>159</v>
      </c>
      <c r="Q481" s="140" t="s">
        <v>88</v>
      </c>
      <c r="R481" s="143">
        <v>840</v>
      </c>
      <c r="S481" s="144">
        <f>C481*R481</f>
        <v>0</v>
      </c>
      <c r="T481" s="145">
        <f t="shared" si="30"/>
        <v>2.1</v>
      </c>
      <c r="U481" s="146">
        <f>T481*C481</f>
        <v>0</v>
      </c>
    </row>
    <row r="482" spans="1:21" s="51" customFormat="1" ht="16.5" x14ac:dyDescent="0.3">
      <c r="A482" s="62" t="s">
        <v>1614</v>
      </c>
      <c r="B482" s="63">
        <v>115</v>
      </c>
      <c r="C482" s="130"/>
      <c r="D482" s="64">
        <f t="array" ref="D482">_xlfn.IFS(Q482="9x9",C482/24,Q482="11x11",C482/15,Q482="Ø 12",C482/12,Q482="Ø 13",C482/12,Q482="Ø 14",C482/11,Q482="Ø 15",C482/9,Q482="Ø 17",C482/7,Q482="Ø 19",C482/6,Q482="Ø 21",C482/4,Q482="Ø 27",C482,Q482="Ø 22",C482/4,Q482="Ø 26",C482/2)</f>
        <v>0</v>
      </c>
      <c r="E482" s="65" t="s">
        <v>76</v>
      </c>
      <c r="F482" s="66"/>
      <c r="G482" s="124" t="s">
        <v>1615</v>
      </c>
      <c r="H482" s="67" t="s">
        <v>1611</v>
      </c>
      <c r="I482" s="68" t="s">
        <v>79</v>
      </c>
      <c r="J482" s="69" t="s">
        <v>323</v>
      </c>
      <c r="K482" s="69" t="s">
        <v>95</v>
      </c>
      <c r="L482" s="69" t="s">
        <v>70</v>
      </c>
      <c r="M482" s="70" t="s">
        <v>1616</v>
      </c>
      <c r="N482" s="69" t="s">
        <v>515</v>
      </c>
      <c r="O482" s="71">
        <v>5</v>
      </c>
      <c r="P482" s="72" t="s">
        <v>159</v>
      </c>
      <c r="Q482" s="70" t="s">
        <v>74</v>
      </c>
      <c r="R482" s="73">
        <v>1350</v>
      </c>
      <c r="S482" s="74">
        <f>C482*R482</f>
        <v>0</v>
      </c>
      <c r="T482" s="75">
        <f t="shared" si="30"/>
        <v>3.375</v>
      </c>
      <c r="U482" s="76">
        <f>T482*C482</f>
        <v>0</v>
      </c>
    </row>
    <row r="483" spans="1:21" s="51" customFormat="1" ht="16.5" x14ac:dyDescent="0.3">
      <c r="A483" s="131" t="s">
        <v>1617</v>
      </c>
      <c r="B483" s="132">
        <v>257</v>
      </c>
      <c r="C483" s="130"/>
      <c r="D483" s="133">
        <f t="array" ref="D483">_xlfn.IFS(Q483="9x9",C483/24,Q483="11x11",C483/15,Q483="Ø 12",C483/12,Q483="Ø 13",C483/12,Q483="Ø 14",C483/11,Q483="Ø 15",C483/9,Q483="Ø 17",C483/7,Q483="Ø 19",C483/6,Q483="Ø 21",C483/4,Q483="Ø 27",C483,Q483="Ø 22",C483/4,Q483="Ø 26",C483/2)</f>
        <v>0</v>
      </c>
      <c r="E483" s="134"/>
      <c r="F483" s="135"/>
      <c r="G483" s="136" t="s">
        <v>1618</v>
      </c>
      <c r="H483" s="137" t="s">
        <v>1611</v>
      </c>
      <c r="I483" s="138" t="s">
        <v>79</v>
      </c>
      <c r="J483" s="139" t="s">
        <v>323</v>
      </c>
      <c r="K483" s="139" t="s">
        <v>155</v>
      </c>
      <c r="L483" s="139" t="s">
        <v>70</v>
      </c>
      <c r="M483" s="140" t="s">
        <v>100</v>
      </c>
      <c r="N483" s="139" t="s">
        <v>403</v>
      </c>
      <c r="O483" s="141">
        <v>9</v>
      </c>
      <c r="P483" s="142" t="s">
        <v>84</v>
      </c>
      <c r="Q483" s="140" t="s">
        <v>91</v>
      </c>
      <c r="R483" s="143">
        <v>620</v>
      </c>
      <c r="S483" s="144">
        <f>C483*R483</f>
        <v>0</v>
      </c>
      <c r="T483" s="145">
        <f t="shared" si="30"/>
        <v>1.55</v>
      </c>
      <c r="U483" s="146">
        <f>T483*C483</f>
        <v>0</v>
      </c>
    </row>
    <row r="484" spans="1:21" s="51" customFormat="1" ht="16.5" x14ac:dyDescent="0.3">
      <c r="A484" s="62" t="s">
        <v>1620</v>
      </c>
      <c r="B484" s="63">
        <v>142</v>
      </c>
      <c r="C484" s="130"/>
      <c r="D484" s="64">
        <f t="array" ref="D484">_xlfn.IFS(Q484="9x9",C484/24,Q484="11x11",C484/15,Q484="Ø 12",C484/12,Q484="Ø 13",C484/12,Q484="Ø 14",C484/11,Q484="Ø 15",C484/9,Q484="Ø 17",C484/7,Q484="Ø 19",C484/6,Q484="Ø 21",C484/4,Q484="Ø 27",C484,Q484="Ø 22",C484/4,Q484="Ø 26",C484/2)</f>
        <v>0</v>
      </c>
      <c r="E484" s="65" t="s">
        <v>76</v>
      </c>
      <c r="F484" s="66"/>
      <c r="G484" s="124" t="s">
        <v>1621</v>
      </c>
      <c r="H484" s="67" t="s">
        <v>1622</v>
      </c>
      <c r="I484" s="68" t="s">
        <v>79</v>
      </c>
      <c r="J484" s="69" t="s">
        <v>174</v>
      </c>
      <c r="K484" s="69" t="s">
        <v>155</v>
      </c>
      <c r="L484" s="69" t="s">
        <v>70</v>
      </c>
      <c r="M484" s="70" t="s">
        <v>112</v>
      </c>
      <c r="N484" s="69" t="s">
        <v>1623</v>
      </c>
      <c r="O484" s="71">
        <v>9</v>
      </c>
      <c r="P484" s="72" t="s">
        <v>84</v>
      </c>
      <c r="Q484" s="70" t="s">
        <v>88</v>
      </c>
      <c r="R484" s="73">
        <v>840</v>
      </c>
      <c r="S484" s="74">
        <f>C484*R484</f>
        <v>0</v>
      </c>
      <c r="T484" s="75">
        <f t="shared" si="30"/>
        <v>2.1</v>
      </c>
      <c r="U484" s="76">
        <f>T484*C484</f>
        <v>0</v>
      </c>
    </row>
    <row r="485" spans="1:21" s="51" customFormat="1" ht="16.5" x14ac:dyDescent="0.3">
      <c r="A485" s="131" t="s">
        <v>1624</v>
      </c>
      <c r="B485" s="132">
        <v>252</v>
      </c>
      <c r="C485" s="130"/>
      <c r="D485" s="133">
        <f t="array" ref="D485">_xlfn.IFS(Q485="9x9",C485/24,Q485="11x11",C485/15,Q485="Ø 12",C485/12,Q485="Ø 13",C485/12,Q485="Ø 14",C485/11,Q485="Ø 15",C485/9,Q485="Ø 17",C485/7,Q485="Ø 19",C485/6,Q485="Ø 21",C485/4,Q485="Ø 27",C485,Q485="Ø 22",C485/4,Q485="Ø 26",C485/2)</f>
        <v>0</v>
      </c>
      <c r="E485" s="134"/>
      <c r="F485" s="135"/>
      <c r="G485" s="136" t="s">
        <v>1625</v>
      </c>
      <c r="H485" s="137" t="s">
        <v>1626</v>
      </c>
      <c r="I485" s="138" t="s">
        <v>79</v>
      </c>
      <c r="J485" s="139" t="s">
        <v>174</v>
      </c>
      <c r="K485" s="139" t="s">
        <v>95</v>
      </c>
      <c r="L485" s="139" t="s">
        <v>115</v>
      </c>
      <c r="M485" s="140" t="s">
        <v>100</v>
      </c>
      <c r="N485" s="139" t="s">
        <v>1623</v>
      </c>
      <c r="O485" s="141">
        <v>9</v>
      </c>
      <c r="P485" s="142" t="s">
        <v>84</v>
      </c>
      <c r="Q485" s="140" t="s">
        <v>151</v>
      </c>
      <c r="R485" s="143">
        <v>420</v>
      </c>
      <c r="S485" s="144">
        <f>C485*R485</f>
        <v>0</v>
      </c>
      <c r="T485" s="145">
        <f t="shared" si="30"/>
        <v>1.05</v>
      </c>
      <c r="U485" s="146">
        <f>T485*C485</f>
        <v>0</v>
      </c>
    </row>
    <row r="486" spans="1:21" s="51" customFormat="1" ht="16.5" x14ac:dyDescent="0.3">
      <c r="A486" s="62" t="s">
        <v>1627</v>
      </c>
      <c r="B486" s="63">
        <v>152</v>
      </c>
      <c r="C486" s="130"/>
      <c r="D486" s="64">
        <f t="array" ref="D486">_xlfn.IFS(Q486="9x9",C486/24,Q486="11x11",C486/15,Q486="Ø 12",C486/12,Q486="Ø 13",C486/12,Q486="Ø 14",C486/11,Q486="Ø 15",C486/9,Q486="Ø 17",C486/7,Q486="Ø 19",C486/6,Q486="Ø 21",C486/4,Q486="Ø 27",C486,Q486="Ø 22",C486/4,Q486="Ø 26",C486/2)</f>
        <v>0</v>
      </c>
      <c r="E486" s="65"/>
      <c r="F486" s="66"/>
      <c r="G486" s="124" t="s">
        <v>1628</v>
      </c>
      <c r="H486" s="67" t="s">
        <v>1629</v>
      </c>
      <c r="I486" s="68" t="s">
        <v>79</v>
      </c>
      <c r="J486" s="69" t="s">
        <v>174</v>
      </c>
      <c r="K486" s="69" t="s">
        <v>131</v>
      </c>
      <c r="L486" s="69" t="s">
        <v>188</v>
      </c>
      <c r="M486" s="70" t="s">
        <v>110</v>
      </c>
      <c r="N486" s="69" t="s">
        <v>162</v>
      </c>
      <c r="O486" s="71">
        <v>9</v>
      </c>
      <c r="P486" s="72" t="s">
        <v>84</v>
      </c>
      <c r="Q486" s="70" t="s">
        <v>91</v>
      </c>
      <c r="R486" s="73">
        <v>620</v>
      </c>
      <c r="S486" s="74">
        <f>C486*R486</f>
        <v>0</v>
      </c>
      <c r="T486" s="75">
        <f t="shared" si="30"/>
        <v>1.55</v>
      </c>
      <c r="U486" s="76">
        <f>T486*C486</f>
        <v>0</v>
      </c>
    </row>
    <row r="487" spans="1:21" s="51" customFormat="1" ht="16.5" x14ac:dyDescent="0.3">
      <c r="A487" s="131" t="s">
        <v>1630</v>
      </c>
      <c r="B487" s="132">
        <v>229</v>
      </c>
      <c r="C487" s="130"/>
      <c r="D487" s="133">
        <f t="array" ref="D487">_xlfn.IFS(Q487="9x9",C487/24,Q487="11x11",C487/15,Q487="Ø 12",C487/12,Q487="Ø 13",C487/12,Q487="Ø 14",C487/11,Q487="Ø 15",C487/9,Q487="Ø 17",C487/7,Q487="Ø 19",C487/6,Q487="Ø 21",C487/4,Q487="Ø 27",C487,Q487="Ø 22",C487/4,Q487="Ø 26",C487/2)</f>
        <v>0</v>
      </c>
      <c r="E487" s="134" t="s">
        <v>76</v>
      </c>
      <c r="F487" s="135"/>
      <c r="G487" s="136" t="s">
        <v>1631</v>
      </c>
      <c r="H487" s="137" t="s">
        <v>1629</v>
      </c>
      <c r="I487" s="138" t="s">
        <v>79</v>
      </c>
      <c r="J487" s="139" t="s">
        <v>174</v>
      </c>
      <c r="K487" s="139" t="s">
        <v>143</v>
      </c>
      <c r="L487" s="139" t="s">
        <v>188</v>
      </c>
      <c r="M487" s="140" t="s">
        <v>110</v>
      </c>
      <c r="N487" s="139" t="s">
        <v>162</v>
      </c>
      <c r="O487" s="141">
        <v>9</v>
      </c>
      <c r="P487" s="142" t="s">
        <v>84</v>
      </c>
      <c r="Q487" s="140" t="s">
        <v>88</v>
      </c>
      <c r="R487" s="143">
        <v>840</v>
      </c>
      <c r="S487" s="144">
        <f>C487*R487</f>
        <v>0</v>
      </c>
      <c r="T487" s="145">
        <f t="shared" si="30"/>
        <v>2.1</v>
      </c>
      <c r="U487" s="146">
        <f>T487*C487</f>
        <v>0</v>
      </c>
    </row>
    <row r="488" spans="1:21" s="51" customFormat="1" ht="16.5" x14ac:dyDescent="0.3">
      <c r="A488" s="62" t="s">
        <v>1633</v>
      </c>
      <c r="B488" s="63">
        <v>276</v>
      </c>
      <c r="C488" s="130"/>
      <c r="D488" s="64">
        <f t="array" ref="D488">_xlfn.IFS(Q488="9x9",C488/24,Q488="11x11",C488/15,Q488="Ø 12",C488/12,Q488="Ø 13",C488/12,Q488="Ø 14",C488/11,Q488="Ø 15",C488/9,Q488="Ø 17",C488/7,Q488="Ø 19",C488/6,Q488="Ø 21",C488/4,Q488="Ø 27",C488,Q488="Ø 22",C488/4,Q488="Ø 26",C488/2)</f>
        <v>0</v>
      </c>
      <c r="E488" s="65" t="s">
        <v>76</v>
      </c>
      <c r="F488" s="66"/>
      <c r="G488" s="124" t="s">
        <v>1634</v>
      </c>
      <c r="H488" s="67" t="s">
        <v>1632</v>
      </c>
      <c r="I488" s="68" t="s">
        <v>67</v>
      </c>
      <c r="J488" s="69" t="s">
        <v>174</v>
      </c>
      <c r="K488" s="69" t="s">
        <v>143</v>
      </c>
      <c r="L488" s="69" t="s">
        <v>238</v>
      </c>
      <c r="M488" s="70" t="s">
        <v>287</v>
      </c>
      <c r="N488" s="69" t="s">
        <v>286</v>
      </c>
      <c r="O488" s="71">
        <v>12</v>
      </c>
      <c r="P488" s="72" t="s">
        <v>150</v>
      </c>
      <c r="Q488" s="70" t="s">
        <v>151</v>
      </c>
      <c r="R488" s="73">
        <v>420</v>
      </c>
      <c r="S488" s="74">
        <f>C488*R488</f>
        <v>0</v>
      </c>
      <c r="T488" s="75">
        <f t="shared" si="30"/>
        <v>1.05</v>
      </c>
      <c r="U488" s="76">
        <f>T488*C488</f>
        <v>0</v>
      </c>
    </row>
    <row r="489" spans="1:21" s="51" customFormat="1" ht="16.5" x14ac:dyDescent="0.3">
      <c r="A489" s="131" t="s">
        <v>1635</v>
      </c>
      <c r="B489" s="132">
        <v>207</v>
      </c>
      <c r="C489" s="130"/>
      <c r="D489" s="133">
        <f t="array" ref="D489">_xlfn.IFS(Q489="9x9",C489/24,Q489="11x11",C489/15,Q489="Ø 12",C489/12,Q489="Ø 13",C489/12,Q489="Ø 14",C489/11,Q489="Ø 15",C489/9,Q489="Ø 17",C489/7,Q489="Ø 19",C489/6,Q489="Ø 21",C489/4,Q489="Ø 27",C489,Q489="Ø 22",C489/4,Q489="Ø 26",C489/2)</f>
        <v>0</v>
      </c>
      <c r="E489" s="134" t="s">
        <v>76</v>
      </c>
      <c r="F489" s="135"/>
      <c r="G489" s="136" t="s">
        <v>1636</v>
      </c>
      <c r="H489" s="137" t="s">
        <v>1632</v>
      </c>
      <c r="I489" s="138" t="s">
        <v>67</v>
      </c>
      <c r="J489" s="139" t="s">
        <v>174</v>
      </c>
      <c r="K489" s="139" t="s">
        <v>392</v>
      </c>
      <c r="L489" s="139" t="s">
        <v>238</v>
      </c>
      <c r="M489" s="140" t="s">
        <v>152</v>
      </c>
      <c r="N489" s="139" t="s">
        <v>286</v>
      </c>
      <c r="O489" s="141">
        <v>12</v>
      </c>
      <c r="P489" s="142" t="s">
        <v>150</v>
      </c>
      <c r="Q489" s="140" t="s">
        <v>151</v>
      </c>
      <c r="R489" s="143">
        <v>420</v>
      </c>
      <c r="S489" s="144">
        <f>C489*R489</f>
        <v>0</v>
      </c>
      <c r="T489" s="145">
        <f t="shared" si="30"/>
        <v>1.05</v>
      </c>
      <c r="U489" s="146">
        <f>T489*C489</f>
        <v>0</v>
      </c>
    </row>
    <row r="490" spans="1:21" s="51" customFormat="1" ht="16.5" x14ac:dyDescent="0.3">
      <c r="A490" s="62" t="s">
        <v>1637</v>
      </c>
      <c r="B490" s="63">
        <v>157</v>
      </c>
      <c r="C490" s="130"/>
      <c r="D490" s="64">
        <f t="array" ref="D490">_xlfn.IFS(Q490="9x9",C490/24,Q490="11x11",C490/15,Q490="Ø 12",C490/12,Q490="Ø 13",C490/12,Q490="Ø 14",C490/11,Q490="Ø 15",C490/9,Q490="Ø 17",C490/7,Q490="Ø 19",C490/6,Q490="Ø 21",C490/4,Q490="Ø 27",C490,Q490="Ø 22",C490/4,Q490="Ø 26",C490/2)</f>
        <v>0</v>
      </c>
      <c r="E490" s="65" t="s">
        <v>76</v>
      </c>
      <c r="F490" s="66"/>
      <c r="G490" s="124" t="s">
        <v>1638</v>
      </c>
      <c r="H490" s="67" t="s">
        <v>1632</v>
      </c>
      <c r="I490" s="68" t="s">
        <v>67</v>
      </c>
      <c r="J490" s="69" t="s">
        <v>174</v>
      </c>
      <c r="K490" s="69" t="s">
        <v>95</v>
      </c>
      <c r="L490" s="69" t="s">
        <v>238</v>
      </c>
      <c r="M490" s="70" t="s">
        <v>152</v>
      </c>
      <c r="N490" s="69" t="s">
        <v>286</v>
      </c>
      <c r="O490" s="71">
        <v>12</v>
      </c>
      <c r="P490" s="72" t="s">
        <v>150</v>
      </c>
      <c r="Q490" s="70" t="s">
        <v>151</v>
      </c>
      <c r="R490" s="73">
        <v>420</v>
      </c>
      <c r="S490" s="74">
        <f>C490*R490</f>
        <v>0</v>
      </c>
      <c r="T490" s="75">
        <f t="shared" si="30"/>
        <v>1.05</v>
      </c>
      <c r="U490" s="76">
        <f>T490*C490</f>
        <v>0</v>
      </c>
    </row>
    <row r="491" spans="1:21" s="51" customFormat="1" ht="16.5" x14ac:dyDescent="0.3">
      <c r="A491" s="131" t="s">
        <v>1639</v>
      </c>
      <c r="B491" s="132">
        <v>271</v>
      </c>
      <c r="C491" s="130"/>
      <c r="D491" s="133">
        <f t="array" ref="D491">_xlfn.IFS(Q491="9x9",C491/24,Q491="11x11",C491/15,Q491="Ø 12",C491/12,Q491="Ø 13",C491/12,Q491="Ø 14",C491/11,Q491="Ø 15",C491/9,Q491="Ø 17",C491/7,Q491="Ø 19",C491/6,Q491="Ø 21",C491/4,Q491="Ø 27",C491,Q491="Ø 22",C491/4,Q491="Ø 26",C491/2)</f>
        <v>0</v>
      </c>
      <c r="E491" s="134" t="s">
        <v>76</v>
      </c>
      <c r="F491" s="135"/>
      <c r="G491" s="136" t="s">
        <v>1640</v>
      </c>
      <c r="H491" s="137" t="s">
        <v>1632</v>
      </c>
      <c r="I491" s="138" t="s">
        <v>67</v>
      </c>
      <c r="J491" s="139" t="s">
        <v>174</v>
      </c>
      <c r="K491" s="139" t="s">
        <v>80</v>
      </c>
      <c r="L491" s="139" t="s">
        <v>431</v>
      </c>
      <c r="M491" s="140" t="s">
        <v>170</v>
      </c>
      <c r="N491" s="139" t="s">
        <v>286</v>
      </c>
      <c r="O491" s="141">
        <v>12</v>
      </c>
      <c r="P491" s="142" t="s">
        <v>150</v>
      </c>
      <c r="Q491" s="140" t="s">
        <v>151</v>
      </c>
      <c r="R491" s="143">
        <v>420</v>
      </c>
      <c r="S491" s="144">
        <f>C491*R491</f>
        <v>0</v>
      </c>
      <c r="T491" s="145">
        <f t="shared" si="30"/>
        <v>1.05</v>
      </c>
      <c r="U491" s="146">
        <f>T491*C491</f>
        <v>0</v>
      </c>
    </row>
    <row r="492" spans="1:21" s="51" customFormat="1" ht="16.5" x14ac:dyDescent="0.3">
      <c r="A492" s="62" t="s">
        <v>1641</v>
      </c>
      <c r="B492" s="63">
        <v>234</v>
      </c>
      <c r="C492" s="130"/>
      <c r="D492" s="64">
        <f t="array" ref="D492">_xlfn.IFS(Q492="9x9",C492/24,Q492="11x11",C492/15,Q492="Ø 12",C492/12,Q492="Ø 13",C492/12,Q492="Ø 14",C492/11,Q492="Ø 15",C492/9,Q492="Ø 17",C492/7,Q492="Ø 19",C492/6,Q492="Ø 21",C492/4,Q492="Ø 27",C492,Q492="Ø 22",C492/4,Q492="Ø 26",C492/2)</f>
        <v>0</v>
      </c>
      <c r="E492" s="65" t="s">
        <v>76</v>
      </c>
      <c r="F492" s="66"/>
      <c r="G492" s="124" t="s">
        <v>1642</v>
      </c>
      <c r="H492" s="67" t="s">
        <v>1632</v>
      </c>
      <c r="I492" s="68" t="s">
        <v>67</v>
      </c>
      <c r="J492" s="69" t="s">
        <v>174</v>
      </c>
      <c r="K492" s="69" t="s">
        <v>131</v>
      </c>
      <c r="L492" s="69" t="s">
        <v>172</v>
      </c>
      <c r="M492" s="70" t="s">
        <v>260</v>
      </c>
      <c r="N492" s="69" t="s">
        <v>286</v>
      </c>
      <c r="O492" s="71">
        <v>12</v>
      </c>
      <c r="P492" s="72" t="s">
        <v>150</v>
      </c>
      <c r="Q492" s="70" t="s">
        <v>151</v>
      </c>
      <c r="R492" s="73">
        <v>420</v>
      </c>
      <c r="S492" s="74">
        <f>C492*R492</f>
        <v>0</v>
      </c>
      <c r="T492" s="75">
        <f t="shared" si="30"/>
        <v>1.05</v>
      </c>
      <c r="U492" s="76">
        <f>T492*C492</f>
        <v>0</v>
      </c>
    </row>
    <row r="493" spans="1:21" s="51" customFormat="1" ht="16.5" x14ac:dyDescent="0.3">
      <c r="A493" s="131" t="s">
        <v>1643</v>
      </c>
      <c r="B493" s="132">
        <v>54</v>
      </c>
      <c r="C493" s="130"/>
      <c r="D493" s="133">
        <f t="array" ref="D493">_xlfn.IFS(Q493="9x9",C493/24,Q493="11x11",C493/15,Q493="Ø 12",C493/12,Q493="Ø 13",C493/12,Q493="Ø 14",C493/11,Q493="Ø 15",C493/9,Q493="Ø 17",C493/7,Q493="Ø 19",C493/6,Q493="Ø 21",C493/4,Q493="Ø 27",C493,Q493="Ø 22",C493/4,Q493="Ø 26",C493/2)</f>
        <v>0</v>
      </c>
      <c r="E493" s="134" t="s">
        <v>76</v>
      </c>
      <c r="F493" s="135"/>
      <c r="G493" s="136" t="s">
        <v>1644</v>
      </c>
      <c r="H493" s="137" t="s">
        <v>1632</v>
      </c>
      <c r="I493" s="138" t="s">
        <v>67</v>
      </c>
      <c r="J493" s="139" t="s">
        <v>174</v>
      </c>
      <c r="K493" s="139" t="s">
        <v>155</v>
      </c>
      <c r="L493" s="139" t="s">
        <v>172</v>
      </c>
      <c r="M493" s="140" t="s">
        <v>170</v>
      </c>
      <c r="N493" s="139" t="s">
        <v>286</v>
      </c>
      <c r="O493" s="141">
        <v>12</v>
      </c>
      <c r="P493" s="142" t="s">
        <v>150</v>
      </c>
      <c r="Q493" s="140" t="s">
        <v>151</v>
      </c>
      <c r="R493" s="143">
        <v>420</v>
      </c>
      <c r="S493" s="144">
        <f>C493*R493</f>
        <v>0</v>
      </c>
      <c r="T493" s="145">
        <f t="shared" si="30"/>
        <v>1.05</v>
      </c>
      <c r="U493" s="146">
        <f>T493*C493</f>
        <v>0</v>
      </c>
    </row>
    <row r="494" spans="1:21" s="51" customFormat="1" ht="16.5" x14ac:dyDescent="0.3">
      <c r="A494" s="62" t="s">
        <v>1645</v>
      </c>
      <c r="B494" s="63">
        <v>108</v>
      </c>
      <c r="C494" s="130"/>
      <c r="D494" s="64">
        <f t="array" ref="D494">_xlfn.IFS(Q494="9x9",C494/24,Q494="11x11",C494/15,Q494="Ø 12",C494/12,Q494="Ø 13",C494/12,Q494="Ø 14",C494/11,Q494="Ø 15",C494/9,Q494="Ø 17",C494/7,Q494="Ø 19",C494/6,Q494="Ø 21",C494/4,Q494="Ø 27",C494,Q494="Ø 22",C494/4,Q494="Ø 26",C494/2)</f>
        <v>0</v>
      </c>
      <c r="E494" s="65" t="s">
        <v>76</v>
      </c>
      <c r="F494" s="66"/>
      <c r="G494" s="124" t="s">
        <v>1646</v>
      </c>
      <c r="H494" s="67" t="s">
        <v>1647</v>
      </c>
      <c r="I494" s="68" t="s">
        <v>67</v>
      </c>
      <c r="J494" s="69" t="s">
        <v>174</v>
      </c>
      <c r="K494" s="69" t="s">
        <v>143</v>
      </c>
      <c r="L494" s="69" t="s">
        <v>172</v>
      </c>
      <c r="M494" s="70" t="s">
        <v>287</v>
      </c>
      <c r="N494" s="69" t="s">
        <v>711</v>
      </c>
      <c r="O494" s="71">
        <v>12</v>
      </c>
      <c r="P494" s="72" t="s">
        <v>150</v>
      </c>
      <c r="Q494" s="70" t="s">
        <v>151</v>
      </c>
      <c r="R494" s="73">
        <v>420</v>
      </c>
      <c r="S494" s="74">
        <f>C494*R494</f>
        <v>0</v>
      </c>
      <c r="T494" s="75">
        <f t="shared" si="30"/>
        <v>1.05</v>
      </c>
      <c r="U494" s="76">
        <f>T494*C494</f>
        <v>0</v>
      </c>
    </row>
    <row r="495" spans="1:21" s="51" customFormat="1" ht="16.5" x14ac:dyDescent="0.3">
      <c r="A495" s="131" t="s">
        <v>1649</v>
      </c>
      <c r="B495" s="132">
        <v>331</v>
      </c>
      <c r="C495" s="130"/>
      <c r="D495" s="133">
        <f t="array" ref="D495">_xlfn.IFS(Q495="9x9",C495/24,Q495="11x11",C495/15,Q495="Ø 12",C495/12,Q495="Ø 13",C495/12,Q495="Ø 14",C495/11,Q495="Ø 15",C495/9,Q495="Ø 17",C495/7,Q495="Ø 19",C495/6,Q495="Ø 21",C495/4,Q495="Ø 27",C495,Q495="Ø 22",C495/4,Q495="Ø 26",C495/2)</f>
        <v>0</v>
      </c>
      <c r="E495" s="134" t="s">
        <v>76</v>
      </c>
      <c r="F495" s="135"/>
      <c r="G495" s="136" t="s">
        <v>1650</v>
      </c>
      <c r="H495" s="137" t="s">
        <v>1651</v>
      </c>
      <c r="I495" s="138" t="s">
        <v>79</v>
      </c>
      <c r="J495" s="139" t="s">
        <v>174</v>
      </c>
      <c r="K495" s="139" t="s">
        <v>167</v>
      </c>
      <c r="L495" s="139" t="s">
        <v>188</v>
      </c>
      <c r="M495" s="140" t="s">
        <v>87</v>
      </c>
      <c r="N495" s="139" t="s">
        <v>72</v>
      </c>
      <c r="O495" s="141">
        <v>6</v>
      </c>
      <c r="P495" s="142" t="s">
        <v>87</v>
      </c>
      <c r="Q495" s="140" t="s">
        <v>88</v>
      </c>
      <c r="R495" s="143">
        <v>840</v>
      </c>
      <c r="S495" s="144">
        <f>C495*R495</f>
        <v>0</v>
      </c>
      <c r="T495" s="145">
        <f t="shared" ref="T495:T504" si="31">R495/400</f>
        <v>2.1</v>
      </c>
      <c r="U495" s="146">
        <f>T495*C495</f>
        <v>0</v>
      </c>
    </row>
    <row r="496" spans="1:21" s="51" customFormat="1" ht="16.5" x14ac:dyDescent="0.3">
      <c r="A496" s="62" t="s">
        <v>1652</v>
      </c>
      <c r="B496" s="63">
        <v>1592</v>
      </c>
      <c r="C496" s="130"/>
      <c r="D496" s="64">
        <f t="array" ref="D496">_xlfn.IFS(Q496="9x9",C496/24,Q496="11x11",C496/15,Q496="Ø 12",C496/12,Q496="Ø 13",C496/12,Q496="Ø 14",C496/11,Q496="Ø 15",C496/9,Q496="Ø 17",C496/7,Q496="Ø 19",C496/6,Q496="Ø 21",C496/4,Q496="Ø 27",C496,Q496="Ø 22",C496/4,Q496="Ø 26",C496/2)</f>
        <v>0</v>
      </c>
      <c r="E496" s="65"/>
      <c r="F496" s="66"/>
      <c r="G496" s="124" t="s">
        <v>1653</v>
      </c>
      <c r="H496" s="67" t="s">
        <v>1654</v>
      </c>
      <c r="I496" s="68" t="s">
        <v>79</v>
      </c>
      <c r="J496" s="69" t="s">
        <v>174</v>
      </c>
      <c r="K496" s="69" t="s">
        <v>143</v>
      </c>
      <c r="L496" s="69" t="s">
        <v>136</v>
      </c>
      <c r="M496" s="70" t="s">
        <v>170</v>
      </c>
      <c r="N496" s="69" t="s">
        <v>1648</v>
      </c>
      <c r="O496" s="71">
        <v>12</v>
      </c>
      <c r="P496" s="72" t="s">
        <v>150</v>
      </c>
      <c r="Q496" s="70" t="s">
        <v>151</v>
      </c>
      <c r="R496" s="73">
        <v>420</v>
      </c>
      <c r="S496" s="74">
        <f>C496*R496</f>
        <v>0</v>
      </c>
      <c r="T496" s="75">
        <f t="shared" si="31"/>
        <v>1.05</v>
      </c>
      <c r="U496" s="76">
        <f>T496*C496</f>
        <v>0</v>
      </c>
    </row>
    <row r="497" spans="1:21" s="51" customFormat="1" ht="16.5" x14ac:dyDescent="0.3">
      <c r="A497" s="131" t="s">
        <v>1659</v>
      </c>
      <c r="B497" s="132">
        <v>961</v>
      </c>
      <c r="C497" s="130"/>
      <c r="D497" s="133">
        <f t="array" ref="D497">_xlfn.IFS(Q497="9x9",C497/24,Q497="11x11",C497/15,Q497="Ø 12",C497/12,Q497="Ø 13",C497/12,Q497="Ø 14",C497/11,Q497="Ø 15",C497/9,Q497="Ø 17",C497/7,Q497="Ø 19",C497/6,Q497="Ø 21",C497/4,Q497="Ø 27",C497,Q497="Ø 22",C497/4,Q497="Ø 26",C497/2)</f>
        <v>0</v>
      </c>
      <c r="E497" s="134" t="s">
        <v>76</v>
      </c>
      <c r="F497" s="135"/>
      <c r="G497" s="136" t="s">
        <v>1655</v>
      </c>
      <c r="H497" s="137" t="s">
        <v>1656</v>
      </c>
      <c r="I497" s="138" t="s">
        <v>79</v>
      </c>
      <c r="J497" s="139" t="s">
        <v>174</v>
      </c>
      <c r="K497" s="139" t="s">
        <v>1657</v>
      </c>
      <c r="L497" s="139" t="s">
        <v>70</v>
      </c>
      <c r="M497" s="140" t="s">
        <v>260</v>
      </c>
      <c r="N497" s="139" t="s">
        <v>1658</v>
      </c>
      <c r="O497" s="141">
        <v>12</v>
      </c>
      <c r="P497" s="142" t="s">
        <v>150</v>
      </c>
      <c r="Q497" s="140" t="s">
        <v>151</v>
      </c>
      <c r="R497" s="143">
        <v>420</v>
      </c>
      <c r="S497" s="144">
        <f>C497*R497</f>
        <v>0</v>
      </c>
      <c r="T497" s="145">
        <f t="shared" si="31"/>
        <v>1.05</v>
      </c>
      <c r="U497" s="146">
        <f>T497*C497</f>
        <v>0</v>
      </c>
    </row>
    <row r="498" spans="1:21" s="51" customFormat="1" ht="16.5" x14ac:dyDescent="0.3">
      <c r="A498" s="62" t="s">
        <v>1660</v>
      </c>
      <c r="B498" s="63">
        <v>351</v>
      </c>
      <c r="C498" s="130"/>
      <c r="D498" s="64">
        <f t="array" ref="D498">_xlfn.IFS(Q498="9x9",C498/24,Q498="11x11",C498/15,Q498="Ø 12",C498/12,Q498="Ø 13",C498/12,Q498="Ø 14",C498/11,Q498="Ø 15",C498/9,Q498="Ø 17",C498/7,Q498="Ø 19",C498/6,Q498="Ø 21",C498/4,Q498="Ø 27",C498,Q498="Ø 22",C498/4,Q498="Ø 26",C498/2)</f>
        <v>0</v>
      </c>
      <c r="E498" s="65" t="s">
        <v>76</v>
      </c>
      <c r="F498" s="66"/>
      <c r="G498" s="124" t="s">
        <v>1661</v>
      </c>
      <c r="H498" s="67" t="s">
        <v>1662</v>
      </c>
      <c r="I498" s="68" t="s">
        <v>79</v>
      </c>
      <c r="J498" s="69" t="s">
        <v>174</v>
      </c>
      <c r="K498" s="69" t="s">
        <v>155</v>
      </c>
      <c r="L498" s="69" t="s">
        <v>188</v>
      </c>
      <c r="M498" s="70" t="s">
        <v>287</v>
      </c>
      <c r="N498" s="69" t="s">
        <v>1648</v>
      </c>
      <c r="O498" s="71">
        <v>12</v>
      </c>
      <c r="P498" s="72" t="s">
        <v>150</v>
      </c>
      <c r="Q498" s="70" t="s">
        <v>151</v>
      </c>
      <c r="R498" s="73">
        <v>420</v>
      </c>
      <c r="S498" s="74">
        <f>C498*R498</f>
        <v>0</v>
      </c>
      <c r="T498" s="75">
        <f t="shared" si="31"/>
        <v>1.05</v>
      </c>
      <c r="U498" s="76">
        <f>T498*C498</f>
        <v>0</v>
      </c>
    </row>
    <row r="499" spans="1:21" s="51" customFormat="1" ht="16.5" x14ac:dyDescent="0.3">
      <c r="A499" s="131" t="s">
        <v>1663</v>
      </c>
      <c r="B499" s="132">
        <v>999</v>
      </c>
      <c r="C499" s="130"/>
      <c r="D499" s="133">
        <f t="array" ref="D499">_xlfn.IFS(Q499="9x9",C499/24,Q499="11x11",C499/15,Q499="Ø 12",C499/12,Q499="Ø 13",C499/12,Q499="Ø 14",C499/11,Q499="Ø 15",C499/9,Q499="Ø 17",C499/7,Q499="Ø 19",C499/6,Q499="Ø 21",C499/4,Q499="Ø 27",C499,Q499="Ø 22",C499/4,Q499="Ø 26",C499/2)</f>
        <v>0</v>
      </c>
      <c r="E499" s="134" t="s">
        <v>76</v>
      </c>
      <c r="F499" s="135"/>
      <c r="G499" s="136" t="s">
        <v>1664</v>
      </c>
      <c r="H499" s="137" t="s">
        <v>1665</v>
      </c>
      <c r="I499" s="138" t="s">
        <v>79</v>
      </c>
      <c r="J499" s="139" t="s">
        <v>174</v>
      </c>
      <c r="K499" s="139" t="s">
        <v>167</v>
      </c>
      <c r="L499" s="139" t="s">
        <v>136</v>
      </c>
      <c r="M499" s="140" t="s">
        <v>170</v>
      </c>
      <c r="N499" s="139" t="s">
        <v>1648</v>
      </c>
      <c r="O499" s="141">
        <v>12</v>
      </c>
      <c r="P499" s="142" t="s">
        <v>150</v>
      </c>
      <c r="Q499" s="140" t="s">
        <v>151</v>
      </c>
      <c r="R499" s="143">
        <v>420</v>
      </c>
      <c r="S499" s="144">
        <f>C499*R499</f>
        <v>0</v>
      </c>
      <c r="T499" s="145">
        <f t="shared" si="31"/>
        <v>1.05</v>
      </c>
      <c r="U499" s="146">
        <f>T499*C499</f>
        <v>0</v>
      </c>
    </row>
    <row r="500" spans="1:21" s="51" customFormat="1" ht="16.5" x14ac:dyDescent="0.3">
      <c r="A500" s="62" t="s">
        <v>1666</v>
      </c>
      <c r="B500" s="63">
        <v>1318</v>
      </c>
      <c r="C500" s="130"/>
      <c r="D500" s="64">
        <f t="array" ref="D500">_xlfn.IFS(Q500="9x9",C500/24,Q500="11x11",C500/15,Q500="Ø 12",C500/12,Q500="Ø 13",C500/12,Q500="Ø 14",C500/11,Q500="Ø 15",C500/9,Q500="Ø 17",C500/7,Q500="Ø 19",C500/6,Q500="Ø 21",C500/4,Q500="Ø 27",C500,Q500="Ø 22",C500/4,Q500="Ø 26",C500/2)</f>
        <v>0</v>
      </c>
      <c r="E500" s="65" t="s">
        <v>113</v>
      </c>
      <c r="F500" s="66"/>
      <c r="G500" s="124" t="s">
        <v>1667</v>
      </c>
      <c r="H500" s="67" t="s">
        <v>1668</v>
      </c>
      <c r="I500" s="68" t="s">
        <v>79</v>
      </c>
      <c r="J500" s="69" t="s">
        <v>174</v>
      </c>
      <c r="K500" s="69" t="s">
        <v>167</v>
      </c>
      <c r="L500" s="69" t="s">
        <v>136</v>
      </c>
      <c r="M500" s="70" t="s">
        <v>170</v>
      </c>
      <c r="N500" s="69" t="s">
        <v>1648</v>
      </c>
      <c r="O500" s="71">
        <v>12</v>
      </c>
      <c r="P500" s="72" t="s">
        <v>150</v>
      </c>
      <c r="Q500" s="70" t="s">
        <v>151</v>
      </c>
      <c r="R500" s="73">
        <v>420</v>
      </c>
      <c r="S500" s="74">
        <f>C500*R500</f>
        <v>0</v>
      </c>
      <c r="T500" s="75">
        <f t="shared" si="31"/>
        <v>1.05</v>
      </c>
      <c r="U500" s="76">
        <f>T500*C500</f>
        <v>0</v>
      </c>
    </row>
    <row r="501" spans="1:21" s="51" customFormat="1" ht="16.5" x14ac:dyDescent="0.3">
      <c r="A501" s="131" t="s">
        <v>1669</v>
      </c>
      <c r="B501" s="132">
        <v>862</v>
      </c>
      <c r="C501" s="130"/>
      <c r="D501" s="133">
        <f t="array" ref="D501">_xlfn.IFS(Q501="9x9",C501/24,Q501="11x11",C501/15,Q501="Ø 12",C501/12,Q501="Ø 13",C501/12,Q501="Ø 14",C501/11,Q501="Ø 15",C501/9,Q501="Ø 17",C501/7,Q501="Ø 19",C501/6,Q501="Ø 21",C501/4,Q501="Ø 27",C501,Q501="Ø 22",C501/4,Q501="Ø 26",C501/2)</f>
        <v>0</v>
      </c>
      <c r="E501" s="134" t="s">
        <v>76</v>
      </c>
      <c r="F501" s="135"/>
      <c r="G501" s="136" t="s">
        <v>1670</v>
      </c>
      <c r="H501" s="137" t="s">
        <v>1668</v>
      </c>
      <c r="I501" s="138" t="s">
        <v>79</v>
      </c>
      <c r="J501" s="139" t="s">
        <v>174</v>
      </c>
      <c r="K501" s="139" t="s">
        <v>167</v>
      </c>
      <c r="L501" s="139" t="s">
        <v>188</v>
      </c>
      <c r="M501" s="140" t="s">
        <v>170</v>
      </c>
      <c r="N501" s="139" t="s">
        <v>1648</v>
      </c>
      <c r="O501" s="141">
        <v>12</v>
      </c>
      <c r="P501" s="142" t="s">
        <v>150</v>
      </c>
      <c r="Q501" s="140" t="s">
        <v>151</v>
      </c>
      <c r="R501" s="143">
        <v>420</v>
      </c>
      <c r="S501" s="144">
        <f>C501*R501</f>
        <v>0</v>
      </c>
      <c r="T501" s="145">
        <f t="shared" si="31"/>
        <v>1.05</v>
      </c>
      <c r="U501" s="146">
        <f>T501*C501</f>
        <v>0</v>
      </c>
    </row>
    <row r="502" spans="1:21" s="51" customFormat="1" ht="16.5" x14ac:dyDescent="0.3">
      <c r="A502" s="62" t="s">
        <v>1671</v>
      </c>
      <c r="B502" s="63">
        <v>1904</v>
      </c>
      <c r="C502" s="130"/>
      <c r="D502" s="64">
        <f t="array" ref="D502">_xlfn.IFS(Q502="9x9",C502/24,Q502="11x11",C502/15,Q502="Ø 12",C502/12,Q502="Ø 13",C502/12,Q502="Ø 14",C502/11,Q502="Ø 15",C502/9,Q502="Ø 17",C502/7,Q502="Ø 19",C502/6,Q502="Ø 21",C502/4,Q502="Ø 27",C502,Q502="Ø 22",C502/4,Q502="Ø 26",C502/2)</f>
        <v>0</v>
      </c>
      <c r="E502" s="65" t="s">
        <v>76</v>
      </c>
      <c r="F502" s="66"/>
      <c r="G502" s="124" t="s">
        <v>1672</v>
      </c>
      <c r="H502" s="67" t="s">
        <v>1668</v>
      </c>
      <c r="I502" s="68" t="s">
        <v>79</v>
      </c>
      <c r="J502" s="69" t="s">
        <v>174</v>
      </c>
      <c r="K502" s="69" t="s">
        <v>167</v>
      </c>
      <c r="L502" s="69" t="s">
        <v>136</v>
      </c>
      <c r="M502" s="70" t="s">
        <v>170</v>
      </c>
      <c r="N502" s="69" t="s">
        <v>1648</v>
      </c>
      <c r="O502" s="71">
        <v>12</v>
      </c>
      <c r="P502" s="72" t="s">
        <v>150</v>
      </c>
      <c r="Q502" s="70" t="s">
        <v>151</v>
      </c>
      <c r="R502" s="73">
        <v>420</v>
      </c>
      <c r="S502" s="74">
        <f>C502*R502</f>
        <v>0</v>
      </c>
      <c r="T502" s="75">
        <f t="shared" si="31"/>
        <v>1.05</v>
      </c>
      <c r="U502" s="76">
        <f>T502*C502</f>
        <v>0</v>
      </c>
    </row>
    <row r="503" spans="1:21" s="51" customFormat="1" ht="16.5" x14ac:dyDescent="0.3">
      <c r="A503" s="131" t="s">
        <v>1673</v>
      </c>
      <c r="B503" s="132">
        <v>493</v>
      </c>
      <c r="C503" s="130"/>
      <c r="D503" s="133">
        <f t="array" ref="D503">_xlfn.IFS(Q503="9x9",C503/24,Q503="11x11",C503/15,Q503="Ø 12",C503/12,Q503="Ø 13",C503/12,Q503="Ø 14",C503/11,Q503="Ø 15",C503/9,Q503="Ø 17",C503/7,Q503="Ø 19",C503/6,Q503="Ø 21",C503/4,Q503="Ø 27",C503,Q503="Ø 22",C503/4,Q503="Ø 26",C503/2)</f>
        <v>0</v>
      </c>
      <c r="E503" s="134" t="s">
        <v>76</v>
      </c>
      <c r="F503" s="135"/>
      <c r="G503" s="136" t="s">
        <v>1674</v>
      </c>
      <c r="H503" s="137" t="s">
        <v>1210</v>
      </c>
      <c r="I503" s="138" t="s">
        <v>79</v>
      </c>
      <c r="J503" s="139" t="s">
        <v>174</v>
      </c>
      <c r="K503" s="139" t="s">
        <v>167</v>
      </c>
      <c r="L503" s="139" t="s">
        <v>188</v>
      </c>
      <c r="M503" s="140" t="s">
        <v>170</v>
      </c>
      <c r="N503" s="139" t="s">
        <v>1648</v>
      </c>
      <c r="O503" s="141">
        <v>12</v>
      </c>
      <c r="P503" s="142" t="s">
        <v>150</v>
      </c>
      <c r="Q503" s="140" t="s">
        <v>151</v>
      </c>
      <c r="R503" s="143">
        <v>420</v>
      </c>
      <c r="S503" s="144">
        <f>C503*R503</f>
        <v>0</v>
      </c>
      <c r="T503" s="145">
        <f t="shared" si="31"/>
        <v>1.05</v>
      </c>
      <c r="U503" s="146">
        <f>T503*C503</f>
        <v>0</v>
      </c>
    </row>
    <row r="504" spans="1:21" s="51" customFormat="1" ht="16.5" x14ac:dyDescent="0.3">
      <c r="A504" s="62" t="s">
        <v>1676</v>
      </c>
      <c r="B504" s="63">
        <v>1793</v>
      </c>
      <c r="C504" s="130"/>
      <c r="D504" s="64">
        <f t="array" ref="D504">_xlfn.IFS(Q504="9x9",C504/24,Q504="11x11",C504/15,Q504="Ø 12",C504/12,Q504="Ø 13",C504/12,Q504="Ø 14",C504/11,Q504="Ø 15",C504/9,Q504="Ø 17",C504/7,Q504="Ø 19",C504/6,Q504="Ø 21",C504/4,Q504="Ø 27",C504,Q504="Ø 22",C504/4,Q504="Ø 26",C504/2)</f>
        <v>0</v>
      </c>
      <c r="E504" s="65" t="s">
        <v>76</v>
      </c>
      <c r="F504" s="66"/>
      <c r="G504" s="124" t="s">
        <v>1677</v>
      </c>
      <c r="H504" s="67" t="s">
        <v>1675</v>
      </c>
      <c r="I504" s="68" t="s">
        <v>79</v>
      </c>
      <c r="J504" s="69" t="s">
        <v>174</v>
      </c>
      <c r="K504" s="69" t="s">
        <v>167</v>
      </c>
      <c r="L504" s="69" t="s">
        <v>136</v>
      </c>
      <c r="M504" s="70" t="s">
        <v>152</v>
      </c>
      <c r="N504" s="69" t="s">
        <v>1648</v>
      </c>
      <c r="O504" s="71">
        <v>12</v>
      </c>
      <c r="P504" s="72" t="s">
        <v>150</v>
      </c>
      <c r="Q504" s="70" t="s">
        <v>151</v>
      </c>
      <c r="R504" s="73">
        <v>420</v>
      </c>
      <c r="S504" s="74">
        <f>C504*R504</f>
        <v>0</v>
      </c>
      <c r="T504" s="75">
        <f t="shared" si="31"/>
        <v>1.05</v>
      </c>
      <c r="U504" s="76">
        <f>T504*C504</f>
        <v>0</v>
      </c>
    </row>
    <row r="505" spans="1:21" s="51" customFormat="1" ht="16.5" x14ac:dyDescent="0.3">
      <c r="A505" s="131" t="s">
        <v>1678</v>
      </c>
      <c r="B505" s="132">
        <v>256</v>
      </c>
      <c r="C505" s="130"/>
      <c r="D505" s="133">
        <f t="array" ref="D505">_xlfn.IFS(Q505="9x9",C505/24,Q505="11x11",C505/15,Q505="Ø 12",C505/12,Q505="Ø 13",C505/12,Q505="Ø 14",C505/11,Q505="Ø 15",C505/9,Q505="Ø 17",C505/7,Q505="Ø 19",C505/6,Q505="Ø 21",C505/4,Q505="Ø 27",C505,Q505="Ø 22",C505/4,Q505="Ø 26",C505/2)</f>
        <v>0</v>
      </c>
      <c r="E505" s="134"/>
      <c r="F505" s="135"/>
      <c r="G505" s="136" t="s">
        <v>1679</v>
      </c>
      <c r="H505" s="137" t="s">
        <v>1680</v>
      </c>
      <c r="I505" s="138" t="s">
        <v>79</v>
      </c>
      <c r="J505" s="139" t="s">
        <v>174</v>
      </c>
      <c r="K505" s="139" t="s">
        <v>111</v>
      </c>
      <c r="L505" s="139" t="s">
        <v>136</v>
      </c>
      <c r="M505" s="140" t="s">
        <v>287</v>
      </c>
      <c r="N505" s="139" t="s">
        <v>1648</v>
      </c>
      <c r="O505" s="141">
        <v>12</v>
      </c>
      <c r="P505" s="142" t="s">
        <v>150</v>
      </c>
      <c r="Q505" s="140" t="s">
        <v>151</v>
      </c>
      <c r="R505" s="143">
        <v>420</v>
      </c>
      <c r="S505" s="144">
        <f>C505*R505</f>
        <v>0</v>
      </c>
      <c r="T505" s="145">
        <f t="shared" ref="T505:T513" si="32">R505/400</f>
        <v>1.05</v>
      </c>
      <c r="U505" s="146">
        <f>T505*C505</f>
        <v>0</v>
      </c>
    </row>
    <row r="506" spans="1:21" s="51" customFormat="1" ht="16.5" x14ac:dyDescent="0.3">
      <c r="A506" s="62" t="s">
        <v>1682</v>
      </c>
      <c r="B506" s="63">
        <v>832</v>
      </c>
      <c r="C506" s="130"/>
      <c r="D506" s="64">
        <f t="array" ref="D506">_xlfn.IFS(Q506="9x9",C506/24,Q506="11x11",C506/15,Q506="Ø 12",C506/12,Q506="Ø 13",C506/12,Q506="Ø 14",C506/11,Q506="Ø 15",C506/9,Q506="Ø 17",C506/7,Q506="Ø 19",C506/6,Q506="Ø 21",C506/4,Q506="Ø 27",C506,Q506="Ø 22",C506/4,Q506="Ø 26",C506/2)</f>
        <v>0</v>
      </c>
      <c r="E506" s="65" t="s">
        <v>76</v>
      </c>
      <c r="F506" s="66"/>
      <c r="G506" s="124" t="s">
        <v>1683</v>
      </c>
      <c r="H506" s="67" t="s">
        <v>1681</v>
      </c>
      <c r="I506" s="68" t="s">
        <v>79</v>
      </c>
      <c r="J506" s="69" t="s">
        <v>174</v>
      </c>
      <c r="K506" s="69" t="s">
        <v>155</v>
      </c>
      <c r="L506" s="69" t="s">
        <v>81</v>
      </c>
      <c r="M506" s="70" t="s">
        <v>237</v>
      </c>
      <c r="N506" s="69" t="s">
        <v>1648</v>
      </c>
      <c r="O506" s="71">
        <v>12</v>
      </c>
      <c r="P506" s="72" t="s">
        <v>150</v>
      </c>
      <c r="Q506" s="70" t="s">
        <v>151</v>
      </c>
      <c r="R506" s="73">
        <v>420</v>
      </c>
      <c r="S506" s="74">
        <f>C506*R506</f>
        <v>0</v>
      </c>
      <c r="T506" s="75">
        <f t="shared" si="32"/>
        <v>1.05</v>
      </c>
      <c r="U506" s="76">
        <f>T506*C506</f>
        <v>0</v>
      </c>
    </row>
    <row r="507" spans="1:21" s="51" customFormat="1" ht="16.5" x14ac:dyDescent="0.3">
      <c r="A507" s="131" t="s">
        <v>1684</v>
      </c>
      <c r="B507" s="132">
        <v>1275</v>
      </c>
      <c r="C507" s="130"/>
      <c r="D507" s="133">
        <f t="array" ref="D507">_xlfn.IFS(Q507="9x9",C507/24,Q507="11x11",C507/15,Q507="Ø 12",C507/12,Q507="Ø 13",C507/12,Q507="Ø 14",C507/11,Q507="Ø 15",C507/9,Q507="Ø 17",C507/7,Q507="Ø 19",C507/6,Q507="Ø 21",C507/4,Q507="Ø 27",C507,Q507="Ø 22",C507/4,Q507="Ø 26",C507/2)</f>
        <v>0</v>
      </c>
      <c r="E507" s="134" t="s">
        <v>76</v>
      </c>
      <c r="F507" s="135"/>
      <c r="G507" s="136" t="s">
        <v>1685</v>
      </c>
      <c r="H507" s="137" t="s">
        <v>1681</v>
      </c>
      <c r="I507" s="138" t="s">
        <v>79</v>
      </c>
      <c r="J507" s="139" t="s">
        <v>174</v>
      </c>
      <c r="K507" s="139" t="s">
        <v>155</v>
      </c>
      <c r="L507" s="139" t="s">
        <v>158</v>
      </c>
      <c r="M507" s="140" t="s">
        <v>237</v>
      </c>
      <c r="N507" s="139" t="s">
        <v>1648</v>
      </c>
      <c r="O507" s="141">
        <v>12</v>
      </c>
      <c r="P507" s="142" t="s">
        <v>150</v>
      </c>
      <c r="Q507" s="140" t="s">
        <v>151</v>
      </c>
      <c r="R507" s="143">
        <v>420</v>
      </c>
      <c r="S507" s="144">
        <f>C507*R507</f>
        <v>0</v>
      </c>
      <c r="T507" s="145">
        <f t="shared" si="32"/>
        <v>1.05</v>
      </c>
      <c r="U507" s="146">
        <f>T507*C507</f>
        <v>0</v>
      </c>
    </row>
    <row r="508" spans="1:21" s="51" customFormat="1" ht="16.5" x14ac:dyDescent="0.3">
      <c r="A508" s="62" t="s">
        <v>1686</v>
      </c>
      <c r="B508" s="63">
        <v>1046</v>
      </c>
      <c r="C508" s="130"/>
      <c r="D508" s="64">
        <f t="array" ref="D508">_xlfn.IFS(Q508="9x9",C508/24,Q508="11x11",C508/15,Q508="Ø 12",C508/12,Q508="Ø 13",C508/12,Q508="Ø 14",C508/11,Q508="Ø 15",C508/9,Q508="Ø 17",C508/7,Q508="Ø 19",C508/6,Q508="Ø 21",C508/4,Q508="Ø 27",C508,Q508="Ø 22",C508/4,Q508="Ø 26",C508/2)</f>
        <v>0</v>
      </c>
      <c r="E508" s="65" t="s">
        <v>76</v>
      </c>
      <c r="F508" s="66"/>
      <c r="G508" s="124" t="s">
        <v>1687</v>
      </c>
      <c r="H508" s="67" t="s">
        <v>1681</v>
      </c>
      <c r="I508" s="68" t="s">
        <v>79</v>
      </c>
      <c r="J508" s="69" t="s">
        <v>174</v>
      </c>
      <c r="K508" s="69" t="s">
        <v>155</v>
      </c>
      <c r="L508" s="69" t="s">
        <v>158</v>
      </c>
      <c r="M508" s="70" t="s">
        <v>237</v>
      </c>
      <c r="N508" s="69" t="s">
        <v>1648</v>
      </c>
      <c r="O508" s="71">
        <v>12</v>
      </c>
      <c r="P508" s="72" t="s">
        <v>150</v>
      </c>
      <c r="Q508" s="70" t="s">
        <v>151</v>
      </c>
      <c r="R508" s="73">
        <v>420</v>
      </c>
      <c r="S508" s="74">
        <f>C508*R508</f>
        <v>0</v>
      </c>
      <c r="T508" s="75">
        <f t="shared" si="32"/>
        <v>1.05</v>
      </c>
      <c r="U508" s="76">
        <f>T508*C508</f>
        <v>0</v>
      </c>
    </row>
    <row r="509" spans="1:21" s="51" customFormat="1" ht="16.5" x14ac:dyDescent="0.3">
      <c r="A509" s="131" t="s">
        <v>1688</v>
      </c>
      <c r="B509" s="132">
        <v>1245</v>
      </c>
      <c r="C509" s="130"/>
      <c r="D509" s="133">
        <f t="array" ref="D509">_xlfn.IFS(Q509="9x9",C509/24,Q509="11x11",C509/15,Q509="Ø 12",C509/12,Q509="Ø 13",C509/12,Q509="Ø 14",C509/11,Q509="Ø 15",C509/9,Q509="Ø 17",C509/7,Q509="Ø 19",C509/6,Q509="Ø 21",C509/4,Q509="Ø 27",C509,Q509="Ø 22",C509/4,Q509="Ø 26",C509/2)</f>
        <v>0</v>
      </c>
      <c r="E509" s="134" t="s">
        <v>76</v>
      </c>
      <c r="F509" s="135"/>
      <c r="G509" s="136" t="s">
        <v>1689</v>
      </c>
      <c r="H509" s="137" t="s">
        <v>1681</v>
      </c>
      <c r="I509" s="138" t="s">
        <v>79</v>
      </c>
      <c r="J509" s="139" t="s">
        <v>174</v>
      </c>
      <c r="K509" s="139" t="s">
        <v>1690</v>
      </c>
      <c r="L509" s="139" t="s">
        <v>120</v>
      </c>
      <c r="M509" s="140" t="s">
        <v>237</v>
      </c>
      <c r="N509" s="139" t="s">
        <v>1648</v>
      </c>
      <c r="O509" s="141">
        <v>12</v>
      </c>
      <c r="P509" s="142" t="s">
        <v>150</v>
      </c>
      <c r="Q509" s="140" t="s">
        <v>151</v>
      </c>
      <c r="R509" s="143">
        <v>420</v>
      </c>
      <c r="S509" s="144">
        <f>C509*R509</f>
        <v>0</v>
      </c>
      <c r="T509" s="145">
        <f t="shared" si="32"/>
        <v>1.05</v>
      </c>
      <c r="U509" s="146">
        <f>T509*C509</f>
        <v>0</v>
      </c>
    </row>
    <row r="510" spans="1:21" s="51" customFormat="1" ht="16.5" x14ac:dyDescent="0.3">
      <c r="A510" s="62" t="s">
        <v>1693</v>
      </c>
      <c r="B510" s="63">
        <v>736</v>
      </c>
      <c r="C510" s="130"/>
      <c r="D510" s="64">
        <f t="array" ref="D510">_xlfn.IFS(Q510="9x9",C510/24,Q510="11x11",C510/15,Q510="Ø 12",C510/12,Q510="Ø 13",C510/12,Q510="Ø 14",C510/11,Q510="Ø 15",C510/9,Q510="Ø 17",C510/7,Q510="Ø 19",C510/6,Q510="Ø 21",C510/4,Q510="Ø 27",C510,Q510="Ø 22",C510/4,Q510="Ø 26",C510/2)</f>
        <v>0</v>
      </c>
      <c r="E510" s="65" t="s">
        <v>76</v>
      </c>
      <c r="F510" s="66"/>
      <c r="G510" s="124" t="s">
        <v>1694</v>
      </c>
      <c r="H510" s="67" t="s">
        <v>1691</v>
      </c>
      <c r="I510" s="68" t="s">
        <v>79</v>
      </c>
      <c r="J510" s="69" t="s">
        <v>174</v>
      </c>
      <c r="K510" s="69" t="s">
        <v>95</v>
      </c>
      <c r="L510" s="69" t="s">
        <v>136</v>
      </c>
      <c r="M510" s="70" t="s">
        <v>1692</v>
      </c>
      <c r="N510" s="69" t="s">
        <v>1619</v>
      </c>
      <c r="O510" s="71">
        <v>12</v>
      </c>
      <c r="P510" s="72" t="s">
        <v>150</v>
      </c>
      <c r="Q510" s="70" t="s">
        <v>202</v>
      </c>
      <c r="R510" s="73">
        <v>620</v>
      </c>
      <c r="S510" s="74">
        <f>C510*R510</f>
        <v>0</v>
      </c>
      <c r="T510" s="75">
        <f t="shared" si="32"/>
        <v>1.55</v>
      </c>
      <c r="U510" s="76">
        <f>T510*C510</f>
        <v>0</v>
      </c>
    </row>
    <row r="511" spans="1:21" s="51" customFormat="1" ht="16.5" x14ac:dyDescent="0.3">
      <c r="A511" s="131" t="s">
        <v>1695</v>
      </c>
      <c r="B511" s="132">
        <v>1379</v>
      </c>
      <c r="C511" s="130"/>
      <c r="D511" s="133">
        <f t="array" ref="D511">_xlfn.IFS(Q511="9x9",C511/24,Q511="11x11",C511/15,Q511="Ø 12",C511/12,Q511="Ø 13",C511/12,Q511="Ø 14",C511/11,Q511="Ø 15",C511/9,Q511="Ø 17",C511/7,Q511="Ø 19",C511/6,Q511="Ø 21",C511/4,Q511="Ø 27",C511,Q511="Ø 22",C511/4,Q511="Ø 26",C511/2)</f>
        <v>0</v>
      </c>
      <c r="E511" s="134" t="s">
        <v>76</v>
      </c>
      <c r="F511" s="135"/>
      <c r="G511" s="136" t="s">
        <v>1696</v>
      </c>
      <c r="H511" s="137" t="s">
        <v>1691</v>
      </c>
      <c r="I511" s="138" t="s">
        <v>79</v>
      </c>
      <c r="J511" s="139" t="s">
        <v>174</v>
      </c>
      <c r="K511" s="139" t="s">
        <v>155</v>
      </c>
      <c r="L511" s="139" t="s">
        <v>136</v>
      </c>
      <c r="M511" s="140" t="s">
        <v>1692</v>
      </c>
      <c r="N511" s="139" t="s">
        <v>1619</v>
      </c>
      <c r="O511" s="141">
        <v>12</v>
      </c>
      <c r="P511" s="142" t="s">
        <v>150</v>
      </c>
      <c r="Q511" s="140" t="s">
        <v>202</v>
      </c>
      <c r="R511" s="143">
        <v>620</v>
      </c>
      <c r="S511" s="144">
        <f>C511*R511</f>
        <v>0</v>
      </c>
      <c r="T511" s="145">
        <f t="shared" si="32"/>
        <v>1.55</v>
      </c>
      <c r="U511" s="146">
        <f>T511*C511</f>
        <v>0</v>
      </c>
    </row>
    <row r="512" spans="1:21" s="51" customFormat="1" ht="16.5" x14ac:dyDescent="0.3">
      <c r="A512" s="62" t="s">
        <v>1697</v>
      </c>
      <c r="B512" s="63">
        <v>1871</v>
      </c>
      <c r="C512" s="130"/>
      <c r="D512" s="64">
        <f t="array" ref="D512">_xlfn.IFS(Q512="9x9",C512/24,Q512="11x11",C512/15,Q512="Ø 12",C512/12,Q512="Ø 13",C512/12,Q512="Ø 14",C512/11,Q512="Ø 15",C512/9,Q512="Ø 17",C512/7,Q512="Ø 19",C512/6,Q512="Ø 21",C512/4,Q512="Ø 27",C512,Q512="Ø 22",C512/4,Q512="Ø 26",C512/2)</f>
        <v>0</v>
      </c>
      <c r="E512" s="65" t="s">
        <v>76</v>
      </c>
      <c r="F512" s="66"/>
      <c r="G512" s="124" t="s">
        <v>1698</v>
      </c>
      <c r="H512" s="67" t="s">
        <v>1691</v>
      </c>
      <c r="I512" s="68" t="s">
        <v>79</v>
      </c>
      <c r="J512" s="69" t="s">
        <v>174</v>
      </c>
      <c r="K512" s="69" t="s">
        <v>95</v>
      </c>
      <c r="L512" s="69" t="s">
        <v>136</v>
      </c>
      <c r="M512" s="70" t="s">
        <v>1692</v>
      </c>
      <c r="N512" s="69" t="s">
        <v>1619</v>
      </c>
      <c r="O512" s="71">
        <v>12</v>
      </c>
      <c r="P512" s="72" t="s">
        <v>150</v>
      </c>
      <c r="Q512" s="70" t="s">
        <v>202</v>
      </c>
      <c r="R512" s="73">
        <v>620</v>
      </c>
      <c r="S512" s="74">
        <f>C512*R512</f>
        <v>0</v>
      </c>
      <c r="T512" s="75">
        <f t="shared" si="32"/>
        <v>1.55</v>
      </c>
      <c r="U512" s="76">
        <f>T512*C512</f>
        <v>0</v>
      </c>
    </row>
    <row r="513" spans="1:21" s="51" customFormat="1" ht="16.5" x14ac:dyDescent="0.3">
      <c r="A513" s="131" t="s">
        <v>1699</v>
      </c>
      <c r="B513" s="132">
        <v>41</v>
      </c>
      <c r="C513" s="130"/>
      <c r="D513" s="133">
        <f t="array" ref="D513">_xlfn.IFS(Q513="9x9",C513/24,Q513="11x11",C513/15,Q513="Ø 12",C513/12,Q513="Ø 13",C513/12,Q513="Ø 14",C513/11,Q513="Ø 15",C513/9,Q513="Ø 17",C513/7,Q513="Ø 19",C513/6,Q513="Ø 21",C513/4,Q513="Ø 27",C513,Q513="Ø 22",C513/4,Q513="Ø 26",C513/2)</f>
        <v>0</v>
      </c>
      <c r="E513" s="134" t="s">
        <v>76</v>
      </c>
      <c r="F513" s="135"/>
      <c r="G513" s="136" t="s">
        <v>1700</v>
      </c>
      <c r="H513" s="137" t="s">
        <v>1691</v>
      </c>
      <c r="I513" s="138" t="s">
        <v>79</v>
      </c>
      <c r="J513" s="139" t="s">
        <v>174</v>
      </c>
      <c r="K513" s="139" t="s">
        <v>95</v>
      </c>
      <c r="L513" s="139" t="s">
        <v>136</v>
      </c>
      <c r="M513" s="140" t="s">
        <v>1692</v>
      </c>
      <c r="N513" s="139" t="s">
        <v>1619</v>
      </c>
      <c r="O513" s="141">
        <v>12</v>
      </c>
      <c r="P513" s="142" t="s">
        <v>150</v>
      </c>
      <c r="Q513" s="140" t="s">
        <v>202</v>
      </c>
      <c r="R513" s="143">
        <v>620</v>
      </c>
      <c r="S513" s="144">
        <f>C513*R513</f>
        <v>0</v>
      </c>
      <c r="T513" s="145">
        <f t="shared" si="32"/>
        <v>1.55</v>
      </c>
      <c r="U513" s="146">
        <f>T513*C513</f>
        <v>0</v>
      </c>
    </row>
    <row r="514" spans="1:21" s="51" customFormat="1" ht="16.5" x14ac:dyDescent="0.3">
      <c r="A514" s="62" t="s">
        <v>1701</v>
      </c>
      <c r="B514" s="63">
        <v>380</v>
      </c>
      <c r="C514" s="130"/>
      <c r="D514" s="64">
        <f t="array" ref="D514">_xlfn.IFS(Q514="9x9",C514/24,Q514="11x11",C514/15,Q514="Ø 12",C514/12,Q514="Ø 13",C514/12,Q514="Ø 14",C514/11,Q514="Ø 15",C514/9,Q514="Ø 17",C514/7,Q514="Ø 19",C514/6,Q514="Ø 21",C514/4,Q514="Ø 27",C514,Q514="Ø 22",C514/4,Q514="Ø 26",C514/2)</f>
        <v>0</v>
      </c>
      <c r="E514" s="65" t="s">
        <v>76</v>
      </c>
      <c r="F514" s="66"/>
      <c r="G514" s="124" t="s">
        <v>1702</v>
      </c>
      <c r="H514" s="67" t="s">
        <v>1703</v>
      </c>
      <c r="I514" s="68" t="s">
        <v>79</v>
      </c>
      <c r="J514" s="69" t="s">
        <v>323</v>
      </c>
      <c r="K514" s="69" t="s">
        <v>165</v>
      </c>
      <c r="L514" s="69" t="s">
        <v>158</v>
      </c>
      <c r="M514" s="70" t="s">
        <v>1704</v>
      </c>
      <c r="N514" s="69" t="s">
        <v>72</v>
      </c>
      <c r="O514" s="71">
        <v>5</v>
      </c>
      <c r="P514" s="72" t="s">
        <v>135</v>
      </c>
      <c r="Q514" s="70" t="s">
        <v>74</v>
      </c>
      <c r="R514" s="73">
        <v>920</v>
      </c>
      <c r="S514" s="74">
        <f>C514*R514</f>
        <v>0</v>
      </c>
      <c r="T514" s="75">
        <f t="shared" ref="T514:T554" si="33">R514/400</f>
        <v>2.2999999999999998</v>
      </c>
      <c r="U514" s="76">
        <f>T514*C514</f>
        <v>0</v>
      </c>
    </row>
    <row r="515" spans="1:21" s="51" customFormat="1" ht="16.5" x14ac:dyDescent="0.3">
      <c r="A515" s="131" t="s">
        <v>1705</v>
      </c>
      <c r="B515" s="132">
        <v>400</v>
      </c>
      <c r="C515" s="130"/>
      <c r="D515" s="133">
        <f t="array" ref="D515">_xlfn.IFS(Q515="9x9",C515/24,Q515="11x11",C515/15,Q515="Ø 12",C515/12,Q515="Ø 13",C515/12,Q515="Ø 14",C515/11,Q515="Ø 15",C515/9,Q515="Ø 17",C515/7,Q515="Ø 19",C515/6,Q515="Ø 21",C515/4,Q515="Ø 27",C515,Q515="Ø 22",C515/4,Q515="Ø 26",C515/2)</f>
        <v>0</v>
      </c>
      <c r="E515" s="134" t="s">
        <v>76</v>
      </c>
      <c r="F515" s="135"/>
      <c r="G515" s="136" t="s">
        <v>1706</v>
      </c>
      <c r="H515" s="137" t="s">
        <v>1703</v>
      </c>
      <c r="I515" s="138" t="s">
        <v>79</v>
      </c>
      <c r="J515" s="139" t="s">
        <v>323</v>
      </c>
      <c r="K515" s="139" t="s">
        <v>165</v>
      </c>
      <c r="L515" s="139" t="s">
        <v>158</v>
      </c>
      <c r="M515" s="140" t="s">
        <v>1704</v>
      </c>
      <c r="N515" s="139" t="s">
        <v>72</v>
      </c>
      <c r="O515" s="141">
        <v>5</v>
      </c>
      <c r="P515" s="142" t="s">
        <v>135</v>
      </c>
      <c r="Q515" s="140" t="s">
        <v>74</v>
      </c>
      <c r="R515" s="143">
        <v>920</v>
      </c>
      <c r="S515" s="144">
        <f>C515*R515</f>
        <v>0</v>
      </c>
      <c r="T515" s="145">
        <f t="shared" si="33"/>
        <v>2.2999999999999998</v>
      </c>
      <c r="U515" s="146">
        <f>T515*C515</f>
        <v>0</v>
      </c>
    </row>
    <row r="516" spans="1:21" s="51" customFormat="1" ht="16.5" x14ac:dyDescent="0.3">
      <c r="A516" s="62" t="s">
        <v>1707</v>
      </c>
      <c r="B516" s="63">
        <v>590</v>
      </c>
      <c r="C516" s="130"/>
      <c r="D516" s="64">
        <f t="array" ref="D516">_xlfn.IFS(Q516="9x9",C516/24,Q516="11x11",C516/15,Q516="Ø 12",C516/12,Q516="Ø 13",C516/12,Q516="Ø 14",C516/11,Q516="Ø 15",C516/9,Q516="Ø 17",C516/7,Q516="Ø 19",C516/6,Q516="Ø 21",C516/4,Q516="Ø 27",C516,Q516="Ø 22",C516/4,Q516="Ø 26",C516/2)</f>
        <v>0</v>
      </c>
      <c r="E516" s="65" t="s">
        <v>76</v>
      </c>
      <c r="F516" s="66"/>
      <c r="G516" s="124" t="s">
        <v>1708</v>
      </c>
      <c r="H516" s="67" t="s">
        <v>1709</v>
      </c>
      <c r="I516" s="68" t="s">
        <v>79</v>
      </c>
      <c r="J516" s="69" t="s">
        <v>323</v>
      </c>
      <c r="K516" s="69" t="s">
        <v>167</v>
      </c>
      <c r="L516" s="69" t="s">
        <v>132</v>
      </c>
      <c r="M516" s="70" t="s">
        <v>112</v>
      </c>
      <c r="N516" s="69" t="s">
        <v>72</v>
      </c>
      <c r="O516" s="71">
        <v>6</v>
      </c>
      <c r="P516" s="72" t="s">
        <v>87</v>
      </c>
      <c r="Q516" s="70" t="s">
        <v>74</v>
      </c>
      <c r="R516" s="73">
        <v>920</v>
      </c>
      <c r="S516" s="74">
        <f>C516*R516</f>
        <v>0</v>
      </c>
      <c r="T516" s="75">
        <f t="shared" si="33"/>
        <v>2.2999999999999998</v>
      </c>
      <c r="U516" s="76">
        <f>T516*C516</f>
        <v>0</v>
      </c>
    </row>
    <row r="517" spans="1:21" s="51" customFormat="1" ht="16.5" x14ac:dyDescent="0.3">
      <c r="A517" s="131" t="s">
        <v>1710</v>
      </c>
      <c r="B517" s="132">
        <v>192</v>
      </c>
      <c r="C517" s="130"/>
      <c r="D517" s="133">
        <f t="array" ref="D517">_xlfn.IFS(Q517="9x9",C517/24,Q517="11x11",C517/15,Q517="Ø 12",C517/12,Q517="Ø 13",C517/12,Q517="Ø 14",C517/11,Q517="Ø 15",C517/9,Q517="Ø 17",C517/7,Q517="Ø 19",C517/6,Q517="Ø 21",C517/4,Q517="Ø 27",C517,Q517="Ø 22",C517/4,Q517="Ø 26",C517/2)</f>
        <v>0</v>
      </c>
      <c r="E517" s="134" t="s">
        <v>76</v>
      </c>
      <c r="F517" s="135"/>
      <c r="G517" s="136" t="s">
        <v>1711</v>
      </c>
      <c r="H517" s="137" t="s">
        <v>1703</v>
      </c>
      <c r="I517" s="138" t="s">
        <v>67</v>
      </c>
      <c r="J517" s="139" t="s">
        <v>323</v>
      </c>
      <c r="K517" s="139" t="s">
        <v>167</v>
      </c>
      <c r="L517" s="139" t="s">
        <v>70</v>
      </c>
      <c r="M517" s="140" t="s">
        <v>157</v>
      </c>
      <c r="N517" s="139" t="s">
        <v>162</v>
      </c>
      <c r="O517" s="141">
        <v>6</v>
      </c>
      <c r="P517" s="142" t="s">
        <v>87</v>
      </c>
      <c r="Q517" s="140" t="s">
        <v>91</v>
      </c>
      <c r="R517" s="143">
        <v>620</v>
      </c>
      <c r="S517" s="144">
        <f>C517*R517</f>
        <v>0</v>
      </c>
      <c r="T517" s="145">
        <f t="shared" si="33"/>
        <v>1.55</v>
      </c>
      <c r="U517" s="146">
        <f>T517*C517</f>
        <v>0</v>
      </c>
    </row>
    <row r="518" spans="1:21" s="51" customFormat="1" ht="16.5" x14ac:dyDescent="0.3">
      <c r="A518" s="62" t="s">
        <v>1712</v>
      </c>
      <c r="B518" s="63">
        <v>204</v>
      </c>
      <c r="C518" s="130"/>
      <c r="D518" s="64">
        <f t="array" ref="D518">_xlfn.IFS(Q518="9x9",C518/24,Q518="11x11",C518/15,Q518="Ø 12",C518/12,Q518="Ø 13",C518/12,Q518="Ø 14",C518/11,Q518="Ø 15",C518/9,Q518="Ø 17",C518/7,Q518="Ø 19",C518/6,Q518="Ø 21",C518/4,Q518="Ø 27",C518,Q518="Ø 22",C518/4,Q518="Ø 26",C518/2)</f>
        <v>0</v>
      </c>
      <c r="E518" s="65" t="s">
        <v>76</v>
      </c>
      <c r="F518" s="66"/>
      <c r="G518" s="124" t="s">
        <v>1711</v>
      </c>
      <c r="H518" s="67" t="s">
        <v>1703</v>
      </c>
      <c r="I518" s="68" t="s">
        <v>67</v>
      </c>
      <c r="J518" s="69" t="s">
        <v>323</v>
      </c>
      <c r="K518" s="69" t="s">
        <v>167</v>
      </c>
      <c r="L518" s="69" t="s">
        <v>70</v>
      </c>
      <c r="M518" s="70" t="s">
        <v>157</v>
      </c>
      <c r="N518" s="69" t="s">
        <v>162</v>
      </c>
      <c r="O518" s="71">
        <v>6</v>
      </c>
      <c r="P518" s="72" t="s">
        <v>87</v>
      </c>
      <c r="Q518" s="70" t="s">
        <v>88</v>
      </c>
      <c r="R518" s="73">
        <v>840</v>
      </c>
      <c r="S518" s="74">
        <f>C518*R518</f>
        <v>0</v>
      </c>
      <c r="T518" s="75">
        <f t="shared" si="33"/>
        <v>2.1</v>
      </c>
      <c r="U518" s="76">
        <f>T518*C518</f>
        <v>0</v>
      </c>
    </row>
    <row r="519" spans="1:21" s="51" customFormat="1" ht="16.5" x14ac:dyDescent="0.3">
      <c r="A519" s="131" t="s">
        <v>1713</v>
      </c>
      <c r="B519" s="132">
        <v>181</v>
      </c>
      <c r="C519" s="130"/>
      <c r="D519" s="133">
        <f t="array" ref="D519">_xlfn.IFS(Q519="9x9",C519/24,Q519="11x11",C519/15,Q519="Ø 12",C519/12,Q519="Ø 13",C519/12,Q519="Ø 14",C519/11,Q519="Ø 15",C519/9,Q519="Ø 17",C519/7,Q519="Ø 19",C519/6,Q519="Ø 21",C519/4,Q519="Ø 27",C519,Q519="Ø 22",C519/4,Q519="Ø 26",C519/2)</f>
        <v>0</v>
      </c>
      <c r="E519" s="134" t="s">
        <v>76</v>
      </c>
      <c r="F519" s="135"/>
      <c r="G519" s="136" t="s">
        <v>1714</v>
      </c>
      <c r="H519" s="137" t="s">
        <v>1715</v>
      </c>
      <c r="I519" s="138" t="s">
        <v>67</v>
      </c>
      <c r="J519" s="139" t="s">
        <v>323</v>
      </c>
      <c r="K519" s="139" t="s">
        <v>1716</v>
      </c>
      <c r="L519" s="139" t="s">
        <v>136</v>
      </c>
      <c r="M519" s="140" t="s">
        <v>108</v>
      </c>
      <c r="N519" s="139" t="s">
        <v>1351</v>
      </c>
      <c r="O519" s="141">
        <v>6</v>
      </c>
      <c r="P519" s="142" t="s">
        <v>87</v>
      </c>
      <c r="Q519" s="140" t="s">
        <v>88</v>
      </c>
      <c r="R519" s="143">
        <v>1350</v>
      </c>
      <c r="S519" s="144">
        <f>C519*R519</f>
        <v>0</v>
      </c>
      <c r="T519" s="145">
        <f t="shared" si="33"/>
        <v>3.375</v>
      </c>
      <c r="U519" s="146">
        <f>T519*C519</f>
        <v>0</v>
      </c>
    </row>
    <row r="520" spans="1:21" s="51" customFormat="1" ht="16.5" x14ac:dyDescent="0.3">
      <c r="A520" s="62" t="s">
        <v>1717</v>
      </c>
      <c r="B520" s="63">
        <v>285</v>
      </c>
      <c r="C520" s="130"/>
      <c r="D520" s="64">
        <f t="array" ref="D520">_xlfn.IFS(Q520="9x9",C520/24,Q520="11x11",C520/15,Q520="Ø 12",C520/12,Q520="Ø 13",C520/12,Q520="Ø 14",C520/11,Q520="Ø 15",C520/9,Q520="Ø 17",C520/7,Q520="Ø 19",C520/6,Q520="Ø 21",C520/4,Q520="Ø 27",C520,Q520="Ø 22",C520/4,Q520="Ø 26",C520/2)</f>
        <v>0</v>
      </c>
      <c r="E520" s="65" t="s">
        <v>76</v>
      </c>
      <c r="F520" s="66"/>
      <c r="G520" s="124" t="s">
        <v>1718</v>
      </c>
      <c r="H520" s="67" t="s">
        <v>1715</v>
      </c>
      <c r="I520" s="68" t="s">
        <v>67</v>
      </c>
      <c r="J520" s="69" t="s">
        <v>323</v>
      </c>
      <c r="K520" s="69" t="s">
        <v>1716</v>
      </c>
      <c r="L520" s="69" t="s">
        <v>188</v>
      </c>
      <c r="M520" s="70" t="s">
        <v>108</v>
      </c>
      <c r="N520" s="69" t="s">
        <v>1351</v>
      </c>
      <c r="O520" s="71">
        <v>6</v>
      </c>
      <c r="P520" s="72" t="s">
        <v>87</v>
      </c>
      <c r="Q520" s="70" t="s">
        <v>74</v>
      </c>
      <c r="R520" s="73">
        <v>1350</v>
      </c>
      <c r="S520" s="74">
        <f>C520*R520</f>
        <v>0</v>
      </c>
      <c r="T520" s="75">
        <f t="shared" si="33"/>
        <v>3.375</v>
      </c>
      <c r="U520" s="76">
        <f>T520*C520</f>
        <v>0</v>
      </c>
    </row>
    <row r="521" spans="1:21" s="51" customFormat="1" ht="16.5" x14ac:dyDescent="0.3">
      <c r="A521" s="131" t="s">
        <v>1719</v>
      </c>
      <c r="B521" s="132">
        <v>42</v>
      </c>
      <c r="C521" s="130"/>
      <c r="D521" s="133">
        <f t="array" ref="D521">_xlfn.IFS(Q521="9x9",C521/24,Q521="11x11",C521/15,Q521="Ø 12",C521/12,Q521="Ø 13",C521/12,Q521="Ø 14",C521/11,Q521="Ø 15",C521/9,Q521="Ø 17",C521/7,Q521="Ø 19",C521/6,Q521="Ø 21",C521/4,Q521="Ø 27",C521,Q521="Ø 22",C521/4,Q521="Ø 26",C521/2)</f>
        <v>0</v>
      </c>
      <c r="E521" s="134"/>
      <c r="F521" s="135"/>
      <c r="G521" s="136" t="s">
        <v>1720</v>
      </c>
      <c r="H521" s="137" t="s">
        <v>1721</v>
      </c>
      <c r="I521" s="138" t="s">
        <v>67</v>
      </c>
      <c r="J521" s="139" t="s">
        <v>323</v>
      </c>
      <c r="K521" s="139" t="s">
        <v>93</v>
      </c>
      <c r="L521" s="139" t="s">
        <v>136</v>
      </c>
      <c r="M521" s="140" t="s">
        <v>117</v>
      </c>
      <c r="N521" s="139" t="s">
        <v>1351</v>
      </c>
      <c r="O521" s="141">
        <v>6</v>
      </c>
      <c r="P521" s="142" t="s">
        <v>87</v>
      </c>
      <c r="Q521" s="140" t="s">
        <v>88</v>
      </c>
      <c r="R521" s="143">
        <v>1350</v>
      </c>
      <c r="S521" s="144">
        <f>C521*R521</f>
        <v>0</v>
      </c>
      <c r="T521" s="145">
        <f t="shared" si="33"/>
        <v>3.375</v>
      </c>
      <c r="U521" s="146">
        <f>T521*C521</f>
        <v>0</v>
      </c>
    </row>
    <row r="522" spans="1:21" s="51" customFormat="1" ht="16.5" x14ac:dyDescent="0.3">
      <c r="A522" s="62" t="s">
        <v>1722</v>
      </c>
      <c r="B522" s="63">
        <v>270</v>
      </c>
      <c r="C522" s="130"/>
      <c r="D522" s="64">
        <f t="array" ref="D522">_xlfn.IFS(Q522="9x9",C522/24,Q522="11x11",C522/15,Q522="Ø 12",C522/12,Q522="Ø 13",C522/12,Q522="Ø 14",C522/11,Q522="Ø 15",C522/9,Q522="Ø 17",C522/7,Q522="Ø 19",C522/6,Q522="Ø 21",C522/4,Q522="Ø 27",C522,Q522="Ø 22",C522/4,Q522="Ø 26",C522/2)</f>
        <v>0</v>
      </c>
      <c r="E522" s="65"/>
      <c r="F522" s="66"/>
      <c r="G522" s="124" t="s">
        <v>1723</v>
      </c>
      <c r="H522" s="67" t="s">
        <v>1721</v>
      </c>
      <c r="I522" s="68" t="s">
        <v>67</v>
      </c>
      <c r="J522" s="69" t="s">
        <v>323</v>
      </c>
      <c r="K522" s="69" t="s">
        <v>131</v>
      </c>
      <c r="L522" s="69" t="s">
        <v>70</v>
      </c>
      <c r="M522" s="70" t="s">
        <v>117</v>
      </c>
      <c r="N522" s="69" t="s">
        <v>1351</v>
      </c>
      <c r="O522" s="71">
        <v>6</v>
      </c>
      <c r="P522" s="72" t="s">
        <v>87</v>
      </c>
      <c r="Q522" s="70" t="s">
        <v>88</v>
      </c>
      <c r="R522" s="73">
        <v>1350</v>
      </c>
      <c r="S522" s="74">
        <f>C522*R522</f>
        <v>0</v>
      </c>
      <c r="T522" s="75">
        <f t="shared" si="33"/>
        <v>3.375</v>
      </c>
      <c r="U522" s="76">
        <f>T522*C522</f>
        <v>0</v>
      </c>
    </row>
    <row r="523" spans="1:21" s="51" customFormat="1" ht="16.5" x14ac:dyDescent="0.3">
      <c r="A523" s="131" t="s">
        <v>1724</v>
      </c>
      <c r="B523" s="132">
        <v>484</v>
      </c>
      <c r="C523" s="130"/>
      <c r="D523" s="133">
        <f t="array" ref="D523">_xlfn.IFS(Q523="9x9",C523/24,Q523="11x11",C523/15,Q523="Ø 12",C523/12,Q523="Ø 13",C523/12,Q523="Ø 14",C523/11,Q523="Ø 15",C523/9,Q523="Ø 17",C523/7,Q523="Ø 19",C523/6,Q523="Ø 21",C523/4,Q523="Ø 27",C523,Q523="Ø 22",C523/4,Q523="Ø 26",C523/2)</f>
        <v>0</v>
      </c>
      <c r="E523" s="134"/>
      <c r="F523" s="135"/>
      <c r="G523" s="136" t="s">
        <v>1725</v>
      </c>
      <c r="H523" s="137" t="s">
        <v>1721</v>
      </c>
      <c r="I523" s="138" t="s">
        <v>67</v>
      </c>
      <c r="J523" s="139" t="s">
        <v>323</v>
      </c>
      <c r="K523" s="139" t="s">
        <v>93</v>
      </c>
      <c r="L523" s="139" t="s">
        <v>70</v>
      </c>
      <c r="M523" s="140" t="s">
        <v>117</v>
      </c>
      <c r="N523" s="139" t="s">
        <v>1351</v>
      </c>
      <c r="O523" s="141">
        <v>6</v>
      </c>
      <c r="P523" s="142" t="s">
        <v>87</v>
      </c>
      <c r="Q523" s="140" t="s">
        <v>88</v>
      </c>
      <c r="R523" s="143">
        <v>1350</v>
      </c>
      <c r="S523" s="144">
        <f>C523*R523</f>
        <v>0</v>
      </c>
      <c r="T523" s="145">
        <f t="shared" si="33"/>
        <v>3.375</v>
      </c>
      <c r="U523" s="146">
        <f>T523*C523</f>
        <v>0</v>
      </c>
    </row>
    <row r="524" spans="1:21" s="51" customFormat="1" ht="16.5" x14ac:dyDescent="0.3">
      <c r="A524" s="62" t="s">
        <v>1726</v>
      </c>
      <c r="B524" s="63">
        <v>225</v>
      </c>
      <c r="C524" s="130"/>
      <c r="D524" s="64">
        <f t="array" ref="D524">_xlfn.IFS(Q524="9x9",C524/24,Q524="11x11",C524/15,Q524="Ø 12",C524/12,Q524="Ø 13",C524/12,Q524="Ø 14",C524/11,Q524="Ø 15",C524/9,Q524="Ø 17",C524/7,Q524="Ø 19",C524/6,Q524="Ø 21",C524/4,Q524="Ø 27",C524,Q524="Ø 22",C524/4,Q524="Ø 26",C524/2)</f>
        <v>0</v>
      </c>
      <c r="E524" s="65" t="s">
        <v>76</v>
      </c>
      <c r="F524" s="66"/>
      <c r="G524" s="124" t="s">
        <v>1727</v>
      </c>
      <c r="H524" s="67" t="s">
        <v>1728</v>
      </c>
      <c r="I524" s="68" t="s">
        <v>130</v>
      </c>
      <c r="J524" s="69" t="s">
        <v>323</v>
      </c>
      <c r="K524" s="69" t="s">
        <v>167</v>
      </c>
      <c r="L524" s="69" t="s">
        <v>147</v>
      </c>
      <c r="M524" s="70" t="s">
        <v>103</v>
      </c>
      <c r="N524" s="69"/>
      <c r="O524" s="71">
        <v>9</v>
      </c>
      <c r="P524" s="72" t="s">
        <v>84</v>
      </c>
      <c r="Q524" s="70" t="s">
        <v>88</v>
      </c>
      <c r="R524" s="73">
        <v>840</v>
      </c>
      <c r="S524" s="74">
        <f>C524*R524</f>
        <v>0</v>
      </c>
      <c r="T524" s="75">
        <f t="shared" si="33"/>
        <v>2.1</v>
      </c>
      <c r="U524" s="76">
        <f>T524*C524</f>
        <v>0</v>
      </c>
    </row>
    <row r="525" spans="1:21" s="51" customFormat="1" ht="16.5" x14ac:dyDescent="0.3">
      <c r="A525" s="131" t="s">
        <v>1729</v>
      </c>
      <c r="B525" s="132">
        <v>199</v>
      </c>
      <c r="C525" s="130"/>
      <c r="D525" s="133">
        <f t="array" ref="D525">_xlfn.IFS(Q525="9x9",C525/24,Q525="11x11",C525/15,Q525="Ø 12",C525/12,Q525="Ø 13",C525/12,Q525="Ø 14",C525/11,Q525="Ø 15",C525/9,Q525="Ø 17",C525/7,Q525="Ø 19",C525/6,Q525="Ø 21",C525/4,Q525="Ø 27",C525,Q525="Ø 22",C525/4,Q525="Ø 26",C525/2)</f>
        <v>0</v>
      </c>
      <c r="E525" s="134"/>
      <c r="F525" s="135"/>
      <c r="G525" s="136" t="s">
        <v>1730</v>
      </c>
      <c r="H525" s="137" t="s">
        <v>322</v>
      </c>
      <c r="I525" s="138" t="s">
        <v>79</v>
      </c>
      <c r="J525" s="139" t="s">
        <v>323</v>
      </c>
      <c r="K525" s="139" t="s">
        <v>186</v>
      </c>
      <c r="L525" s="139" t="s">
        <v>120</v>
      </c>
      <c r="M525" s="140" t="s">
        <v>103</v>
      </c>
      <c r="N525" s="139" t="s">
        <v>72</v>
      </c>
      <c r="O525" s="141">
        <v>6</v>
      </c>
      <c r="P525" s="142" t="s">
        <v>87</v>
      </c>
      <c r="Q525" s="140" t="s">
        <v>88</v>
      </c>
      <c r="R525" s="143">
        <v>840</v>
      </c>
      <c r="S525" s="144">
        <f>C525*R525</f>
        <v>0</v>
      </c>
      <c r="T525" s="145">
        <f t="shared" si="33"/>
        <v>2.1</v>
      </c>
      <c r="U525" s="146">
        <f>T525*C525</f>
        <v>0</v>
      </c>
    </row>
    <row r="526" spans="1:21" s="51" customFormat="1" ht="16.5" x14ac:dyDescent="0.3">
      <c r="A526" s="62" t="s">
        <v>1731</v>
      </c>
      <c r="B526" s="63">
        <v>148</v>
      </c>
      <c r="C526" s="130"/>
      <c r="D526" s="64">
        <f t="array" ref="D526">_xlfn.IFS(Q526="9x9",C526/24,Q526="11x11",C526/15,Q526="Ø 12",C526/12,Q526="Ø 13",C526/12,Q526="Ø 14",C526/11,Q526="Ø 15",C526/9,Q526="Ø 17",C526/7,Q526="Ø 19",C526/6,Q526="Ø 21",C526/4,Q526="Ø 27",C526,Q526="Ø 22",C526/4,Q526="Ø 26",C526/2)</f>
        <v>0</v>
      </c>
      <c r="E526" s="65" t="s">
        <v>76</v>
      </c>
      <c r="F526" s="66"/>
      <c r="G526" s="124" t="s">
        <v>1732</v>
      </c>
      <c r="H526" s="67" t="s">
        <v>669</v>
      </c>
      <c r="I526" s="68" t="s">
        <v>79</v>
      </c>
      <c r="J526" s="69" t="s">
        <v>323</v>
      </c>
      <c r="K526" s="69" t="s">
        <v>131</v>
      </c>
      <c r="L526" s="69" t="s">
        <v>216</v>
      </c>
      <c r="M526" s="70" t="s">
        <v>110</v>
      </c>
      <c r="N526" s="69" t="s">
        <v>72</v>
      </c>
      <c r="O526" s="71">
        <v>6</v>
      </c>
      <c r="P526" s="72" t="s">
        <v>87</v>
      </c>
      <c r="Q526" s="70" t="s">
        <v>88</v>
      </c>
      <c r="R526" s="73">
        <v>840</v>
      </c>
      <c r="S526" s="74">
        <f>C526*R526</f>
        <v>0</v>
      </c>
      <c r="T526" s="75">
        <f t="shared" si="33"/>
        <v>2.1</v>
      </c>
      <c r="U526" s="76">
        <f>T526*C526</f>
        <v>0</v>
      </c>
    </row>
    <row r="527" spans="1:21" s="51" customFormat="1" ht="16.5" x14ac:dyDescent="0.3">
      <c r="A527" s="131" t="s">
        <v>1733</v>
      </c>
      <c r="B527" s="132">
        <v>365</v>
      </c>
      <c r="C527" s="130"/>
      <c r="D527" s="133">
        <f t="array" ref="D527">_xlfn.IFS(Q527="9x9",C527/24,Q527="11x11",C527/15,Q527="Ø 12",C527/12,Q527="Ø 13",C527/12,Q527="Ø 14",C527/11,Q527="Ø 15",C527/9,Q527="Ø 17",C527/7,Q527="Ø 19",C527/6,Q527="Ø 21",C527/4,Q527="Ø 27",C527,Q527="Ø 22",C527/4,Q527="Ø 26",C527/2)</f>
        <v>0</v>
      </c>
      <c r="E527" s="134" t="s">
        <v>76</v>
      </c>
      <c r="F527" s="135"/>
      <c r="G527" s="136" t="s">
        <v>1734</v>
      </c>
      <c r="H527" s="137" t="s">
        <v>669</v>
      </c>
      <c r="I527" s="138" t="s">
        <v>79</v>
      </c>
      <c r="J527" s="139" t="s">
        <v>323</v>
      </c>
      <c r="K527" s="139" t="s">
        <v>131</v>
      </c>
      <c r="L527" s="139" t="s">
        <v>132</v>
      </c>
      <c r="M527" s="140" t="s">
        <v>110</v>
      </c>
      <c r="N527" s="139" t="s">
        <v>72</v>
      </c>
      <c r="O527" s="141">
        <v>6</v>
      </c>
      <c r="P527" s="142" t="s">
        <v>87</v>
      </c>
      <c r="Q527" s="140" t="s">
        <v>88</v>
      </c>
      <c r="R527" s="143">
        <v>840</v>
      </c>
      <c r="S527" s="144">
        <f>C527*R527</f>
        <v>0</v>
      </c>
      <c r="T527" s="145">
        <f t="shared" si="33"/>
        <v>2.1</v>
      </c>
      <c r="U527" s="146">
        <f>T527*C527</f>
        <v>0</v>
      </c>
    </row>
    <row r="528" spans="1:21" s="51" customFormat="1" ht="16.5" x14ac:dyDescent="0.3">
      <c r="A528" s="62" t="s">
        <v>1735</v>
      </c>
      <c r="B528" s="63">
        <v>64</v>
      </c>
      <c r="C528" s="130"/>
      <c r="D528" s="64">
        <f t="array" ref="D528">_xlfn.IFS(Q528="9x9",C528/24,Q528="11x11",C528/15,Q528="Ø 12",C528/12,Q528="Ø 13",C528/12,Q528="Ø 14",C528/11,Q528="Ø 15",C528/9,Q528="Ø 17",C528/7,Q528="Ø 19",C528/6,Q528="Ø 21",C528/4,Q528="Ø 27",C528,Q528="Ø 22",C528/4,Q528="Ø 26",C528/2)</f>
        <v>0</v>
      </c>
      <c r="E528" s="65" t="s">
        <v>76</v>
      </c>
      <c r="F528" s="66"/>
      <c r="G528" s="124" t="s">
        <v>1736</v>
      </c>
      <c r="H528" s="67" t="s">
        <v>1737</v>
      </c>
      <c r="I528" s="68" t="s">
        <v>79</v>
      </c>
      <c r="J528" s="69" t="s">
        <v>323</v>
      </c>
      <c r="K528" s="69" t="s">
        <v>186</v>
      </c>
      <c r="L528" s="69" t="s">
        <v>331</v>
      </c>
      <c r="M528" s="70" t="s">
        <v>159</v>
      </c>
      <c r="N528" s="69" t="s">
        <v>72</v>
      </c>
      <c r="O528" s="71">
        <v>6</v>
      </c>
      <c r="P528" s="72" t="s">
        <v>87</v>
      </c>
      <c r="Q528" s="70" t="s">
        <v>88</v>
      </c>
      <c r="R528" s="73">
        <v>840</v>
      </c>
      <c r="S528" s="74">
        <f>C528*R528</f>
        <v>0</v>
      </c>
      <c r="T528" s="75">
        <f t="shared" si="33"/>
        <v>2.1</v>
      </c>
      <c r="U528" s="76">
        <f>T528*C528</f>
        <v>0</v>
      </c>
    </row>
    <row r="529" spans="1:21" s="51" customFormat="1" ht="16.5" x14ac:dyDescent="0.3">
      <c r="A529" s="131" t="s">
        <v>1738</v>
      </c>
      <c r="B529" s="132">
        <v>64</v>
      </c>
      <c r="C529" s="130"/>
      <c r="D529" s="133">
        <f t="array" ref="D529">_xlfn.IFS(Q529="9x9",C529/24,Q529="11x11",C529/15,Q529="Ø 12",C529/12,Q529="Ø 13",C529/12,Q529="Ø 14",C529/11,Q529="Ø 15",C529/9,Q529="Ø 17",C529/7,Q529="Ø 19",C529/6,Q529="Ø 21",C529/4,Q529="Ø 27",C529,Q529="Ø 22",C529/4,Q529="Ø 26",C529/2)</f>
        <v>0</v>
      </c>
      <c r="E529" s="134"/>
      <c r="F529" s="135"/>
      <c r="G529" s="136" t="s">
        <v>1739</v>
      </c>
      <c r="H529" s="137" t="s">
        <v>1737</v>
      </c>
      <c r="I529" s="138" t="s">
        <v>79</v>
      </c>
      <c r="J529" s="139" t="s">
        <v>323</v>
      </c>
      <c r="K529" s="139" t="s">
        <v>95</v>
      </c>
      <c r="L529" s="139" t="s">
        <v>139</v>
      </c>
      <c r="M529" s="140" t="s">
        <v>87</v>
      </c>
      <c r="N529" s="139" t="s">
        <v>72</v>
      </c>
      <c r="O529" s="141">
        <v>6</v>
      </c>
      <c r="P529" s="142" t="s">
        <v>87</v>
      </c>
      <c r="Q529" s="140" t="s">
        <v>88</v>
      </c>
      <c r="R529" s="143">
        <v>840</v>
      </c>
      <c r="S529" s="144">
        <f>C529*R529</f>
        <v>0</v>
      </c>
      <c r="T529" s="145">
        <f t="shared" si="33"/>
        <v>2.1</v>
      </c>
      <c r="U529" s="146">
        <f>T529*C529</f>
        <v>0</v>
      </c>
    </row>
    <row r="530" spans="1:21" s="51" customFormat="1" ht="16.5" x14ac:dyDescent="0.3">
      <c r="A530" s="62" t="s">
        <v>1741</v>
      </c>
      <c r="B530" s="63">
        <v>369</v>
      </c>
      <c r="C530" s="130"/>
      <c r="D530" s="64">
        <f t="array" ref="D530">_xlfn.IFS(Q530="9x9",C530/24,Q530="11x11",C530/15,Q530="Ø 12",C530/12,Q530="Ø 13",C530/12,Q530="Ø 14",C530/11,Q530="Ø 15",C530/9,Q530="Ø 17",C530/7,Q530="Ø 19",C530/6,Q530="Ø 21",C530/4,Q530="Ø 27",C530,Q530="Ø 22",C530/4,Q530="Ø 26",C530/2)</f>
        <v>0</v>
      </c>
      <c r="E530" s="65"/>
      <c r="F530" s="66"/>
      <c r="G530" s="124" t="s">
        <v>1740</v>
      </c>
      <c r="H530" s="67" t="s">
        <v>1737</v>
      </c>
      <c r="I530" s="68" t="s">
        <v>79</v>
      </c>
      <c r="J530" s="69" t="s">
        <v>323</v>
      </c>
      <c r="K530" s="69" t="s">
        <v>744</v>
      </c>
      <c r="L530" s="69" t="s">
        <v>120</v>
      </c>
      <c r="M530" s="70" t="s">
        <v>112</v>
      </c>
      <c r="N530" s="69" t="s">
        <v>72</v>
      </c>
      <c r="O530" s="71">
        <v>6</v>
      </c>
      <c r="P530" s="72" t="s">
        <v>87</v>
      </c>
      <c r="Q530" s="70" t="s">
        <v>88</v>
      </c>
      <c r="R530" s="73">
        <v>840</v>
      </c>
      <c r="S530" s="74">
        <f>C530*R530</f>
        <v>0</v>
      </c>
      <c r="T530" s="75">
        <f t="shared" si="33"/>
        <v>2.1</v>
      </c>
      <c r="U530" s="76">
        <f>T530*C530</f>
        <v>0</v>
      </c>
    </row>
    <row r="531" spans="1:21" s="51" customFormat="1" ht="16.5" x14ac:dyDescent="0.3">
      <c r="A531" s="131" t="s">
        <v>1743</v>
      </c>
      <c r="B531" s="132">
        <v>632</v>
      </c>
      <c r="C531" s="130"/>
      <c r="D531" s="133">
        <f t="array" ref="D531">_xlfn.IFS(Q531="9x9",C531/24,Q531="11x11",C531/15,Q531="Ø 12",C531/12,Q531="Ø 13",C531/12,Q531="Ø 14",C531/11,Q531="Ø 15",C531/9,Q531="Ø 17",C531/7,Q531="Ø 19",C531/6,Q531="Ø 21",C531/4,Q531="Ø 27",C531,Q531="Ø 22",C531/4,Q531="Ø 26",C531/2)</f>
        <v>0</v>
      </c>
      <c r="E531" s="134"/>
      <c r="F531" s="135"/>
      <c r="G531" s="136" t="s">
        <v>1744</v>
      </c>
      <c r="H531" s="137" t="s">
        <v>1737</v>
      </c>
      <c r="I531" s="138" t="s">
        <v>79</v>
      </c>
      <c r="J531" s="139" t="s">
        <v>323</v>
      </c>
      <c r="K531" s="139" t="s">
        <v>146</v>
      </c>
      <c r="L531" s="139" t="s">
        <v>139</v>
      </c>
      <c r="M531" s="140" t="s">
        <v>112</v>
      </c>
      <c r="N531" s="139" t="s">
        <v>72</v>
      </c>
      <c r="O531" s="141">
        <v>6</v>
      </c>
      <c r="P531" s="142" t="s">
        <v>87</v>
      </c>
      <c r="Q531" s="140" t="s">
        <v>151</v>
      </c>
      <c r="R531" s="143">
        <v>420</v>
      </c>
      <c r="S531" s="144">
        <f>C531*R531</f>
        <v>0</v>
      </c>
      <c r="T531" s="145">
        <f t="shared" si="33"/>
        <v>1.05</v>
      </c>
      <c r="U531" s="146">
        <f>T531*C531</f>
        <v>0</v>
      </c>
    </row>
    <row r="532" spans="1:21" s="51" customFormat="1" ht="16.5" x14ac:dyDescent="0.3">
      <c r="A532" s="62" t="s">
        <v>1745</v>
      </c>
      <c r="B532" s="63">
        <v>356</v>
      </c>
      <c r="C532" s="130"/>
      <c r="D532" s="64">
        <f t="array" ref="D532">_xlfn.IFS(Q532="9x9",C532/24,Q532="11x11",C532/15,Q532="Ø 12",C532/12,Q532="Ø 13",C532/12,Q532="Ø 14",C532/11,Q532="Ø 15",C532/9,Q532="Ø 17",C532/7,Q532="Ø 19",C532/6,Q532="Ø 21",C532/4,Q532="Ø 27",C532,Q532="Ø 22",C532/4,Q532="Ø 26",C532/2)</f>
        <v>0</v>
      </c>
      <c r="E532" s="65" t="s">
        <v>76</v>
      </c>
      <c r="F532" s="66"/>
      <c r="G532" s="124" t="s">
        <v>1746</v>
      </c>
      <c r="H532" s="67" t="s">
        <v>1737</v>
      </c>
      <c r="I532" s="68" t="s">
        <v>79</v>
      </c>
      <c r="J532" s="69" t="s">
        <v>323</v>
      </c>
      <c r="K532" s="69" t="s">
        <v>1742</v>
      </c>
      <c r="L532" s="69" t="s">
        <v>139</v>
      </c>
      <c r="M532" s="70" t="s">
        <v>112</v>
      </c>
      <c r="N532" s="69" t="s">
        <v>72</v>
      </c>
      <c r="O532" s="71">
        <v>6</v>
      </c>
      <c r="P532" s="72" t="s">
        <v>87</v>
      </c>
      <c r="Q532" s="70" t="s">
        <v>88</v>
      </c>
      <c r="R532" s="73">
        <v>840</v>
      </c>
      <c r="S532" s="74">
        <f>C532*R532</f>
        <v>0</v>
      </c>
      <c r="T532" s="75">
        <f t="shared" si="33"/>
        <v>2.1</v>
      </c>
      <c r="U532" s="76">
        <f>T532*C532</f>
        <v>0</v>
      </c>
    </row>
    <row r="533" spans="1:21" s="51" customFormat="1" ht="16.5" x14ac:dyDescent="0.3">
      <c r="A533" s="131" t="s">
        <v>1747</v>
      </c>
      <c r="B533" s="132">
        <v>276</v>
      </c>
      <c r="C533" s="130"/>
      <c r="D533" s="133">
        <f t="array" ref="D533">_xlfn.IFS(Q533="9x9",C533/24,Q533="11x11",C533/15,Q533="Ø 12",C533/12,Q533="Ø 13",C533/12,Q533="Ø 14",C533/11,Q533="Ø 15",C533/9,Q533="Ø 17",C533/7,Q533="Ø 19",C533/6,Q533="Ø 21",C533/4,Q533="Ø 27",C533,Q533="Ø 22",C533/4,Q533="Ø 26",C533/2)</f>
        <v>0</v>
      </c>
      <c r="E533" s="134" t="s">
        <v>76</v>
      </c>
      <c r="F533" s="135"/>
      <c r="G533" s="136" t="s">
        <v>1748</v>
      </c>
      <c r="H533" s="137" t="s">
        <v>1737</v>
      </c>
      <c r="I533" s="138" t="s">
        <v>79</v>
      </c>
      <c r="J533" s="139" t="s">
        <v>323</v>
      </c>
      <c r="K533" s="139" t="s">
        <v>95</v>
      </c>
      <c r="L533" s="139" t="s">
        <v>139</v>
      </c>
      <c r="M533" s="140" t="s">
        <v>100</v>
      </c>
      <c r="N533" s="139" t="s">
        <v>72</v>
      </c>
      <c r="O533" s="141">
        <v>6</v>
      </c>
      <c r="P533" s="142" t="s">
        <v>87</v>
      </c>
      <c r="Q533" s="140" t="s">
        <v>88</v>
      </c>
      <c r="R533" s="143">
        <v>840</v>
      </c>
      <c r="S533" s="144">
        <f>C533*R533</f>
        <v>0</v>
      </c>
      <c r="T533" s="145">
        <f t="shared" si="33"/>
        <v>2.1</v>
      </c>
      <c r="U533" s="146">
        <f>T533*C533</f>
        <v>0</v>
      </c>
    </row>
    <row r="534" spans="1:21" s="51" customFormat="1" ht="16.5" x14ac:dyDescent="0.3">
      <c r="A534" s="62" t="s">
        <v>1749</v>
      </c>
      <c r="B534" s="63">
        <v>334</v>
      </c>
      <c r="C534" s="130"/>
      <c r="D534" s="64">
        <f t="array" ref="D534">_xlfn.IFS(Q534="9x9",C534/24,Q534="11x11",C534/15,Q534="Ø 12",C534/12,Q534="Ø 13",C534/12,Q534="Ø 14",C534/11,Q534="Ø 15",C534/9,Q534="Ø 17",C534/7,Q534="Ø 19",C534/6,Q534="Ø 21",C534/4,Q534="Ø 27",C534,Q534="Ø 22",C534/4,Q534="Ø 26",C534/2)</f>
        <v>0</v>
      </c>
      <c r="E534" s="65"/>
      <c r="F534" s="66"/>
      <c r="G534" s="124" t="s">
        <v>1750</v>
      </c>
      <c r="H534" s="67" t="s">
        <v>1751</v>
      </c>
      <c r="I534" s="68" t="s">
        <v>79</v>
      </c>
      <c r="J534" s="69" t="s">
        <v>323</v>
      </c>
      <c r="K534" s="69" t="s">
        <v>223</v>
      </c>
      <c r="L534" s="69" t="s">
        <v>139</v>
      </c>
      <c r="M534" s="70" t="s">
        <v>183</v>
      </c>
      <c r="N534" s="69" t="s">
        <v>72</v>
      </c>
      <c r="O534" s="71">
        <v>6</v>
      </c>
      <c r="P534" s="72" t="s">
        <v>87</v>
      </c>
      <c r="Q534" s="70" t="s">
        <v>74</v>
      </c>
      <c r="R534" s="73">
        <v>920</v>
      </c>
      <c r="S534" s="74">
        <f>C534*R534</f>
        <v>0</v>
      </c>
      <c r="T534" s="75">
        <f t="shared" si="33"/>
        <v>2.2999999999999998</v>
      </c>
      <c r="U534" s="76">
        <f>T534*C534</f>
        <v>0</v>
      </c>
    </row>
    <row r="535" spans="1:21" s="51" customFormat="1" ht="16.5" x14ac:dyDescent="0.3">
      <c r="A535" s="131" t="s">
        <v>1752</v>
      </c>
      <c r="B535" s="132">
        <v>145</v>
      </c>
      <c r="C535" s="130"/>
      <c r="D535" s="133">
        <f t="array" ref="D535">_xlfn.IFS(Q535="9x9",C535/24,Q535="11x11",C535/15,Q535="Ø 12",C535/12,Q535="Ø 13",C535/12,Q535="Ø 14",C535/11,Q535="Ø 15",C535/9,Q535="Ø 17",C535/7,Q535="Ø 19",C535/6,Q535="Ø 21",C535/4,Q535="Ø 27",C535,Q535="Ø 22",C535/4,Q535="Ø 26",C535/2)</f>
        <v>0</v>
      </c>
      <c r="E535" s="134" t="s">
        <v>76</v>
      </c>
      <c r="F535" s="135"/>
      <c r="G535" s="136" t="s">
        <v>1753</v>
      </c>
      <c r="H535" s="137" t="s">
        <v>1751</v>
      </c>
      <c r="I535" s="138" t="s">
        <v>79</v>
      </c>
      <c r="J535" s="139" t="s">
        <v>323</v>
      </c>
      <c r="K535" s="139" t="s">
        <v>131</v>
      </c>
      <c r="L535" s="139" t="s">
        <v>139</v>
      </c>
      <c r="M535" s="140" t="s">
        <v>1230</v>
      </c>
      <c r="N535" s="139" t="s">
        <v>72</v>
      </c>
      <c r="O535" s="141">
        <v>9</v>
      </c>
      <c r="P535" s="142" t="s">
        <v>84</v>
      </c>
      <c r="Q535" s="140" t="s">
        <v>91</v>
      </c>
      <c r="R535" s="143">
        <v>620</v>
      </c>
      <c r="S535" s="144">
        <f>C535*R535</f>
        <v>0</v>
      </c>
      <c r="T535" s="145">
        <f t="shared" si="33"/>
        <v>1.55</v>
      </c>
      <c r="U535" s="146">
        <f>T535*C535</f>
        <v>0</v>
      </c>
    </row>
    <row r="536" spans="1:21" s="51" customFormat="1" ht="16.5" x14ac:dyDescent="0.3">
      <c r="A536" s="62" t="s">
        <v>1754</v>
      </c>
      <c r="B536" s="63">
        <v>176</v>
      </c>
      <c r="C536" s="130"/>
      <c r="D536" s="64">
        <f t="array" ref="D536">_xlfn.IFS(Q536="9x9",C536/24,Q536="11x11",C536/15,Q536="Ø 12",C536/12,Q536="Ø 13",C536/12,Q536="Ø 14",C536/11,Q536="Ø 15",C536/9,Q536="Ø 17",C536/7,Q536="Ø 19",C536/6,Q536="Ø 21",C536/4,Q536="Ø 27",C536,Q536="Ø 22",C536/4,Q536="Ø 26",C536/2)</f>
        <v>0</v>
      </c>
      <c r="E536" s="65" t="s">
        <v>76</v>
      </c>
      <c r="F536" s="66"/>
      <c r="G536" s="124" t="s">
        <v>1755</v>
      </c>
      <c r="H536" s="67" t="s">
        <v>1751</v>
      </c>
      <c r="I536" s="68" t="s">
        <v>79</v>
      </c>
      <c r="J536" s="69" t="s">
        <v>323</v>
      </c>
      <c r="K536" s="69" t="s">
        <v>131</v>
      </c>
      <c r="L536" s="69" t="s">
        <v>139</v>
      </c>
      <c r="M536" s="70" t="s">
        <v>1230</v>
      </c>
      <c r="N536" s="69" t="s">
        <v>72</v>
      </c>
      <c r="O536" s="71">
        <v>9</v>
      </c>
      <c r="P536" s="72" t="s">
        <v>84</v>
      </c>
      <c r="Q536" s="70" t="s">
        <v>88</v>
      </c>
      <c r="R536" s="73">
        <v>840</v>
      </c>
      <c r="S536" s="74">
        <f>C536*R536</f>
        <v>0</v>
      </c>
      <c r="T536" s="75">
        <f t="shared" si="33"/>
        <v>2.1</v>
      </c>
      <c r="U536" s="76">
        <f>T536*C536</f>
        <v>0</v>
      </c>
    </row>
    <row r="537" spans="1:21" s="51" customFormat="1" ht="16.5" x14ac:dyDescent="0.3">
      <c r="A537" s="131" t="s">
        <v>1756</v>
      </c>
      <c r="B537" s="132">
        <v>130</v>
      </c>
      <c r="C537" s="130"/>
      <c r="D537" s="133">
        <f t="array" ref="D537">_xlfn.IFS(Q537="9x9",C537/24,Q537="11x11",C537/15,Q537="Ø 12",C537/12,Q537="Ø 13",C537/12,Q537="Ø 14",C537/11,Q537="Ø 15",C537/9,Q537="Ø 17",C537/7,Q537="Ø 19",C537/6,Q537="Ø 21",C537/4,Q537="Ø 27",C537,Q537="Ø 22",C537/4,Q537="Ø 26",C537/2)</f>
        <v>0</v>
      </c>
      <c r="E537" s="134" t="s">
        <v>76</v>
      </c>
      <c r="F537" s="135"/>
      <c r="G537" s="136" t="s">
        <v>1757</v>
      </c>
      <c r="H537" s="137" t="s">
        <v>1751</v>
      </c>
      <c r="I537" s="138" t="s">
        <v>79</v>
      </c>
      <c r="J537" s="139" t="s">
        <v>323</v>
      </c>
      <c r="K537" s="139" t="s">
        <v>131</v>
      </c>
      <c r="L537" s="139" t="s">
        <v>132</v>
      </c>
      <c r="M537" s="140" t="s">
        <v>157</v>
      </c>
      <c r="N537" s="139" t="s">
        <v>72</v>
      </c>
      <c r="O537" s="141">
        <v>9</v>
      </c>
      <c r="P537" s="142" t="s">
        <v>84</v>
      </c>
      <c r="Q537" s="140" t="s">
        <v>88</v>
      </c>
      <c r="R537" s="143">
        <v>840</v>
      </c>
      <c r="S537" s="144">
        <f>C537*R537</f>
        <v>0</v>
      </c>
      <c r="T537" s="145">
        <f t="shared" si="33"/>
        <v>2.1</v>
      </c>
      <c r="U537" s="146">
        <f>T537*C537</f>
        <v>0</v>
      </c>
    </row>
    <row r="538" spans="1:21" s="51" customFormat="1" ht="16.5" x14ac:dyDescent="0.3">
      <c r="A538" s="62" t="s">
        <v>1758</v>
      </c>
      <c r="B538" s="63">
        <v>131</v>
      </c>
      <c r="C538" s="130"/>
      <c r="D538" s="64">
        <f t="array" ref="D538">_xlfn.IFS(Q538="9x9",C538/24,Q538="11x11",C538/15,Q538="Ø 12",C538/12,Q538="Ø 13",C538/12,Q538="Ø 14",C538/11,Q538="Ø 15",C538/9,Q538="Ø 17",C538/7,Q538="Ø 19",C538/6,Q538="Ø 21",C538/4,Q538="Ø 27",C538,Q538="Ø 22",C538/4,Q538="Ø 26",C538/2)</f>
        <v>0</v>
      </c>
      <c r="E538" s="65" t="s">
        <v>76</v>
      </c>
      <c r="F538" s="66"/>
      <c r="G538" s="124" t="s">
        <v>1759</v>
      </c>
      <c r="H538" s="67" t="s">
        <v>1760</v>
      </c>
      <c r="I538" s="68" t="s">
        <v>79</v>
      </c>
      <c r="J538" s="69" t="s">
        <v>323</v>
      </c>
      <c r="K538" s="69" t="s">
        <v>143</v>
      </c>
      <c r="L538" s="69" t="s">
        <v>139</v>
      </c>
      <c r="M538" s="70" t="s">
        <v>117</v>
      </c>
      <c r="N538" s="69" t="s">
        <v>72</v>
      </c>
      <c r="O538" s="71">
        <v>9</v>
      </c>
      <c r="P538" s="72" t="s">
        <v>84</v>
      </c>
      <c r="Q538" s="70" t="s">
        <v>74</v>
      </c>
      <c r="R538" s="73">
        <v>920</v>
      </c>
      <c r="S538" s="74">
        <f>C538*R538</f>
        <v>0</v>
      </c>
      <c r="T538" s="75">
        <f t="shared" si="33"/>
        <v>2.2999999999999998</v>
      </c>
      <c r="U538" s="76">
        <f>T538*C538</f>
        <v>0</v>
      </c>
    </row>
    <row r="539" spans="1:21" s="51" customFormat="1" ht="16.5" x14ac:dyDescent="0.3">
      <c r="A539" s="131" t="s">
        <v>1762</v>
      </c>
      <c r="B539" s="132">
        <v>66</v>
      </c>
      <c r="C539" s="130"/>
      <c r="D539" s="133">
        <f t="array" ref="D539">_xlfn.IFS(Q539="9x9",C539/24,Q539="11x11",C539/15,Q539="Ø 12",C539/12,Q539="Ø 13",C539/12,Q539="Ø 14",C539/11,Q539="Ø 15",C539/9,Q539="Ø 17",C539/7,Q539="Ø 19",C539/6,Q539="Ø 21",C539/4,Q539="Ø 27",C539,Q539="Ø 22",C539/4,Q539="Ø 26",C539/2)</f>
        <v>0</v>
      </c>
      <c r="E539" s="134" t="s">
        <v>76</v>
      </c>
      <c r="F539" s="135"/>
      <c r="G539" s="136" t="s">
        <v>1763</v>
      </c>
      <c r="H539" s="137" t="s">
        <v>1761</v>
      </c>
      <c r="I539" s="138" t="s">
        <v>67</v>
      </c>
      <c r="J539" s="139" t="s">
        <v>323</v>
      </c>
      <c r="K539" s="139" t="s">
        <v>186</v>
      </c>
      <c r="L539" s="139" t="s">
        <v>216</v>
      </c>
      <c r="M539" s="140" t="s">
        <v>98</v>
      </c>
      <c r="N539" s="139" t="s">
        <v>72</v>
      </c>
      <c r="O539" s="141">
        <v>5</v>
      </c>
      <c r="P539" s="142" t="s">
        <v>135</v>
      </c>
      <c r="Q539" s="140" t="s">
        <v>74</v>
      </c>
      <c r="R539" s="143">
        <v>920</v>
      </c>
      <c r="S539" s="144">
        <f>C539*R539</f>
        <v>0</v>
      </c>
      <c r="T539" s="145">
        <f t="shared" si="33"/>
        <v>2.2999999999999998</v>
      </c>
      <c r="U539" s="146">
        <f>T539*C539</f>
        <v>0</v>
      </c>
    </row>
    <row r="540" spans="1:21" s="51" customFormat="1" ht="16.5" x14ac:dyDescent="0.3">
      <c r="A540" s="62" t="s">
        <v>1764</v>
      </c>
      <c r="B540" s="63">
        <v>97</v>
      </c>
      <c r="C540" s="130"/>
      <c r="D540" s="64">
        <f t="array" ref="D540">_xlfn.IFS(Q540="9x9",C540/24,Q540="11x11",C540/15,Q540="Ø 12",C540/12,Q540="Ø 13",C540/12,Q540="Ø 14",C540/11,Q540="Ø 15",C540/9,Q540="Ø 17",C540/7,Q540="Ø 19",C540/6,Q540="Ø 21",C540/4,Q540="Ø 27",C540,Q540="Ø 22",C540/4,Q540="Ø 26",C540/2)</f>
        <v>0</v>
      </c>
      <c r="E540" s="65" t="s">
        <v>76</v>
      </c>
      <c r="F540" s="66"/>
      <c r="G540" s="124" t="s">
        <v>1765</v>
      </c>
      <c r="H540" s="67" t="s">
        <v>1761</v>
      </c>
      <c r="I540" s="68" t="s">
        <v>79</v>
      </c>
      <c r="J540" s="69" t="s">
        <v>323</v>
      </c>
      <c r="K540" s="69" t="s">
        <v>95</v>
      </c>
      <c r="L540" s="69" t="s">
        <v>120</v>
      </c>
      <c r="M540" s="70" t="s">
        <v>133</v>
      </c>
      <c r="N540" s="69" t="s">
        <v>72</v>
      </c>
      <c r="O540" s="71">
        <v>5</v>
      </c>
      <c r="P540" s="72" t="s">
        <v>135</v>
      </c>
      <c r="Q540" s="70" t="s">
        <v>74</v>
      </c>
      <c r="R540" s="73">
        <v>920</v>
      </c>
      <c r="S540" s="74">
        <f>C540*R540</f>
        <v>0</v>
      </c>
      <c r="T540" s="75">
        <f t="shared" si="33"/>
        <v>2.2999999999999998</v>
      </c>
      <c r="U540" s="76">
        <f>T540*C540</f>
        <v>0</v>
      </c>
    </row>
    <row r="541" spans="1:21" s="51" customFormat="1" ht="16.5" x14ac:dyDescent="0.3">
      <c r="A541" s="131" t="s">
        <v>1767</v>
      </c>
      <c r="B541" s="132">
        <v>153</v>
      </c>
      <c r="C541" s="130"/>
      <c r="D541" s="133">
        <f t="array" ref="D541">_xlfn.IFS(Q541="9x9",C541/24,Q541="11x11",C541/15,Q541="Ø 12",C541/12,Q541="Ø 13",C541/12,Q541="Ø 14",C541/11,Q541="Ø 15",C541/9,Q541="Ø 17",C541/7,Q541="Ø 19",C541/6,Q541="Ø 21",C541/4,Q541="Ø 27",C541,Q541="Ø 22",C541/4,Q541="Ø 26",C541/2)</f>
        <v>0</v>
      </c>
      <c r="E541" s="134" t="s">
        <v>76</v>
      </c>
      <c r="F541" s="135"/>
      <c r="G541" s="136" t="s">
        <v>1766</v>
      </c>
      <c r="H541" s="137" t="s">
        <v>1761</v>
      </c>
      <c r="I541" s="138" t="s">
        <v>79</v>
      </c>
      <c r="J541" s="139" t="s">
        <v>323</v>
      </c>
      <c r="K541" s="139" t="s">
        <v>329</v>
      </c>
      <c r="L541" s="139" t="s">
        <v>132</v>
      </c>
      <c r="M541" s="140" t="s">
        <v>110</v>
      </c>
      <c r="N541" s="139" t="s">
        <v>72</v>
      </c>
      <c r="O541" s="141">
        <v>5</v>
      </c>
      <c r="P541" s="142" t="s">
        <v>135</v>
      </c>
      <c r="Q541" s="140" t="s">
        <v>74</v>
      </c>
      <c r="R541" s="143">
        <v>920</v>
      </c>
      <c r="S541" s="144">
        <f>C541*R541</f>
        <v>0</v>
      </c>
      <c r="T541" s="145">
        <f t="shared" si="33"/>
        <v>2.2999999999999998</v>
      </c>
      <c r="U541" s="146">
        <f>T541*C541</f>
        <v>0</v>
      </c>
    </row>
    <row r="542" spans="1:21" s="51" customFormat="1" ht="16.5" x14ac:dyDescent="0.3">
      <c r="A542" s="62" t="s">
        <v>1769</v>
      </c>
      <c r="B542" s="63">
        <v>216</v>
      </c>
      <c r="C542" s="130"/>
      <c r="D542" s="64">
        <f t="array" ref="D542">_xlfn.IFS(Q542="9x9",C542/24,Q542="11x11",C542/15,Q542="Ø 12",C542/12,Q542="Ø 13",C542/12,Q542="Ø 14",C542/11,Q542="Ø 15",C542/9,Q542="Ø 17",C542/7,Q542="Ø 19",C542/6,Q542="Ø 21",C542/4,Q542="Ø 27",C542,Q542="Ø 22",C542/4,Q542="Ø 26",C542/2)</f>
        <v>0</v>
      </c>
      <c r="E542" s="65" t="s">
        <v>76</v>
      </c>
      <c r="F542" s="66"/>
      <c r="G542" s="124" t="s">
        <v>1768</v>
      </c>
      <c r="H542" s="67" t="s">
        <v>1761</v>
      </c>
      <c r="I542" s="68" t="s">
        <v>79</v>
      </c>
      <c r="J542" s="69" t="s">
        <v>323</v>
      </c>
      <c r="K542" s="69" t="s">
        <v>95</v>
      </c>
      <c r="L542" s="69" t="s">
        <v>132</v>
      </c>
      <c r="M542" s="70" t="s">
        <v>110</v>
      </c>
      <c r="N542" s="69" t="s">
        <v>72</v>
      </c>
      <c r="O542" s="71">
        <v>5</v>
      </c>
      <c r="P542" s="72" t="s">
        <v>135</v>
      </c>
      <c r="Q542" s="70" t="s">
        <v>74</v>
      </c>
      <c r="R542" s="73">
        <v>920</v>
      </c>
      <c r="S542" s="74">
        <f>C542*R542</f>
        <v>0</v>
      </c>
      <c r="T542" s="75">
        <f t="shared" si="33"/>
        <v>2.2999999999999998</v>
      </c>
      <c r="U542" s="76">
        <f>T542*C542</f>
        <v>0</v>
      </c>
    </row>
    <row r="543" spans="1:21" s="51" customFormat="1" ht="16.5" x14ac:dyDescent="0.3">
      <c r="A543" s="131" t="s">
        <v>1770</v>
      </c>
      <c r="B543" s="132">
        <v>266</v>
      </c>
      <c r="C543" s="130"/>
      <c r="D543" s="133">
        <f t="array" ref="D543">_xlfn.IFS(Q543="9x9",C543/24,Q543="11x11",C543/15,Q543="Ø 12",C543/12,Q543="Ø 13",C543/12,Q543="Ø 14",C543/11,Q543="Ø 15",C543/9,Q543="Ø 17",C543/7,Q543="Ø 19",C543/6,Q543="Ø 21",C543/4,Q543="Ø 27",C543,Q543="Ø 22",C543/4,Q543="Ø 26",C543/2)</f>
        <v>0</v>
      </c>
      <c r="E543" s="134" t="s">
        <v>76</v>
      </c>
      <c r="F543" s="135"/>
      <c r="G543" s="136" t="s">
        <v>1771</v>
      </c>
      <c r="H543" s="137" t="s">
        <v>1761</v>
      </c>
      <c r="I543" s="138" t="s">
        <v>79</v>
      </c>
      <c r="J543" s="139" t="s">
        <v>323</v>
      </c>
      <c r="K543" s="139" t="s">
        <v>329</v>
      </c>
      <c r="L543" s="139" t="s">
        <v>132</v>
      </c>
      <c r="M543" s="140" t="s">
        <v>425</v>
      </c>
      <c r="N543" s="139" t="s">
        <v>72</v>
      </c>
      <c r="O543" s="141">
        <v>5</v>
      </c>
      <c r="P543" s="142" t="s">
        <v>135</v>
      </c>
      <c r="Q543" s="140" t="s">
        <v>74</v>
      </c>
      <c r="R543" s="143">
        <v>920</v>
      </c>
      <c r="S543" s="144">
        <f>C543*R543</f>
        <v>0</v>
      </c>
      <c r="T543" s="145">
        <f t="shared" si="33"/>
        <v>2.2999999999999998</v>
      </c>
      <c r="U543" s="146">
        <f>T543*C543</f>
        <v>0</v>
      </c>
    </row>
    <row r="544" spans="1:21" s="51" customFormat="1" ht="16.5" x14ac:dyDescent="0.3">
      <c r="A544" s="62" t="s">
        <v>1772</v>
      </c>
      <c r="B544" s="63">
        <v>68</v>
      </c>
      <c r="C544" s="130"/>
      <c r="D544" s="64">
        <f t="array" ref="D544">_xlfn.IFS(Q544="9x9",C544/24,Q544="11x11",C544/15,Q544="Ø 12",C544/12,Q544="Ø 13",C544/12,Q544="Ø 14",C544/11,Q544="Ø 15",C544/9,Q544="Ø 17",C544/7,Q544="Ø 19",C544/6,Q544="Ø 21",C544/4,Q544="Ø 27",C544,Q544="Ø 22",C544/4,Q544="Ø 26",C544/2)</f>
        <v>0</v>
      </c>
      <c r="E544" s="65" t="s">
        <v>76</v>
      </c>
      <c r="F544" s="66"/>
      <c r="G544" s="124" t="s">
        <v>1771</v>
      </c>
      <c r="H544" s="67" t="s">
        <v>1761</v>
      </c>
      <c r="I544" s="68" t="s">
        <v>79</v>
      </c>
      <c r="J544" s="69" t="s">
        <v>323</v>
      </c>
      <c r="K544" s="69" t="s">
        <v>329</v>
      </c>
      <c r="L544" s="69" t="s">
        <v>132</v>
      </c>
      <c r="M544" s="70" t="s">
        <v>425</v>
      </c>
      <c r="N544" s="69" t="s">
        <v>72</v>
      </c>
      <c r="O544" s="71">
        <v>5</v>
      </c>
      <c r="P544" s="72" t="s">
        <v>135</v>
      </c>
      <c r="Q544" s="70" t="s">
        <v>101</v>
      </c>
      <c r="R544" s="73">
        <v>1080</v>
      </c>
      <c r="S544" s="74">
        <f>C544*R544</f>
        <v>0</v>
      </c>
      <c r="T544" s="75">
        <f t="shared" si="33"/>
        <v>2.7</v>
      </c>
      <c r="U544" s="76">
        <f>T544*C544</f>
        <v>0</v>
      </c>
    </row>
    <row r="545" spans="1:21" s="51" customFormat="1" ht="16.5" x14ac:dyDescent="0.3">
      <c r="A545" s="131" t="s">
        <v>1773</v>
      </c>
      <c r="B545" s="132">
        <v>1380</v>
      </c>
      <c r="C545" s="130"/>
      <c r="D545" s="133">
        <f t="array" ref="D545">_xlfn.IFS(Q545="9x9",C545/24,Q545="11x11",C545/15,Q545="Ø 12",C545/12,Q545="Ø 13",C545/12,Q545="Ø 14",C545/11,Q545="Ø 15",C545/9,Q545="Ø 17",C545/7,Q545="Ø 19",C545/6,Q545="Ø 21",C545/4,Q545="Ø 27",C545,Q545="Ø 22",C545/4,Q545="Ø 26",C545/2)</f>
        <v>0</v>
      </c>
      <c r="E545" s="134"/>
      <c r="F545" s="135"/>
      <c r="G545" s="136" t="s">
        <v>1774</v>
      </c>
      <c r="H545" s="137" t="s">
        <v>1775</v>
      </c>
      <c r="I545" s="138" t="s">
        <v>79</v>
      </c>
      <c r="J545" s="139" t="s">
        <v>323</v>
      </c>
      <c r="K545" s="139" t="s">
        <v>95</v>
      </c>
      <c r="L545" s="139" t="s">
        <v>132</v>
      </c>
      <c r="M545" s="140" t="s">
        <v>92</v>
      </c>
      <c r="N545" s="139" t="s">
        <v>72</v>
      </c>
      <c r="O545" s="141">
        <v>5</v>
      </c>
      <c r="P545" s="142" t="s">
        <v>135</v>
      </c>
      <c r="Q545" s="140" t="s">
        <v>88</v>
      </c>
      <c r="R545" s="143">
        <v>840</v>
      </c>
      <c r="S545" s="144">
        <f>C545*R545</f>
        <v>0</v>
      </c>
      <c r="T545" s="145">
        <f t="shared" si="33"/>
        <v>2.1</v>
      </c>
      <c r="U545" s="146">
        <f>T545*C545</f>
        <v>0</v>
      </c>
    </row>
    <row r="546" spans="1:21" s="51" customFormat="1" ht="16.5" x14ac:dyDescent="0.3">
      <c r="A546" s="62" t="s">
        <v>1776</v>
      </c>
      <c r="B546" s="63">
        <v>519</v>
      </c>
      <c r="C546" s="130"/>
      <c r="D546" s="64">
        <f t="array" ref="D546">_xlfn.IFS(Q546="9x9",C546/24,Q546="11x11",C546/15,Q546="Ø 12",C546/12,Q546="Ø 13",C546/12,Q546="Ø 14",C546/11,Q546="Ø 15",C546/9,Q546="Ø 17",C546/7,Q546="Ø 19",C546/6,Q546="Ø 21",C546/4,Q546="Ø 27",C546,Q546="Ø 22",C546/4,Q546="Ø 26",C546/2)</f>
        <v>0</v>
      </c>
      <c r="E546" s="65"/>
      <c r="F546" s="66"/>
      <c r="G546" s="124" t="s">
        <v>1777</v>
      </c>
      <c r="H546" s="67" t="s">
        <v>1775</v>
      </c>
      <c r="I546" s="68" t="s">
        <v>79</v>
      </c>
      <c r="J546" s="69" t="s">
        <v>323</v>
      </c>
      <c r="K546" s="69" t="s">
        <v>146</v>
      </c>
      <c r="L546" s="69" t="s">
        <v>132</v>
      </c>
      <c r="M546" s="70" t="s">
        <v>94</v>
      </c>
      <c r="N546" s="69" t="s">
        <v>72</v>
      </c>
      <c r="O546" s="71">
        <v>5</v>
      </c>
      <c r="P546" s="72" t="s">
        <v>135</v>
      </c>
      <c r="Q546" s="70" t="s">
        <v>88</v>
      </c>
      <c r="R546" s="73">
        <v>840</v>
      </c>
      <c r="S546" s="74">
        <f>C546*R546</f>
        <v>0</v>
      </c>
      <c r="T546" s="75">
        <f t="shared" si="33"/>
        <v>2.1</v>
      </c>
      <c r="U546" s="76">
        <f>T546*C546</f>
        <v>0</v>
      </c>
    </row>
    <row r="547" spans="1:21" s="51" customFormat="1" ht="16.5" x14ac:dyDescent="0.3">
      <c r="A547" s="131" t="s">
        <v>1778</v>
      </c>
      <c r="B547" s="132">
        <v>633</v>
      </c>
      <c r="C547" s="130"/>
      <c r="D547" s="133">
        <f t="array" ref="D547">_xlfn.IFS(Q547="9x9",C547/24,Q547="11x11",C547/15,Q547="Ø 12",C547/12,Q547="Ø 13",C547/12,Q547="Ø 14",C547/11,Q547="Ø 15",C547/9,Q547="Ø 17",C547/7,Q547="Ø 19",C547/6,Q547="Ø 21",C547/4,Q547="Ø 27",C547,Q547="Ø 22",C547/4,Q547="Ø 26",C547/2)</f>
        <v>0</v>
      </c>
      <c r="E547" s="134"/>
      <c r="F547" s="135"/>
      <c r="G547" s="136" t="s">
        <v>1779</v>
      </c>
      <c r="H547" s="137" t="s">
        <v>1775</v>
      </c>
      <c r="I547" s="138" t="s">
        <v>79</v>
      </c>
      <c r="J547" s="139" t="s">
        <v>323</v>
      </c>
      <c r="K547" s="139" t="s">
        <v>146</v>
      </c>
      <c r="L547" s="139" t="s">
        <v>132</v>
      </c>
      <c r="M547" s="140" t="s">
        <v>117</v>
      </c>
      <c r="N547" s="139" t="s">
        <v>72</v>
      </c>
      <c r="O547" s="141">
        <v>5</v>
      </c>
      <c r="P547" s="142" t="s">
        <v>135</v>
      </c>
      <c r="Q547" s="140" t="s">
        <v>88</v>
      </c>
      <c r="R547" s="143">
        <v>840</v>
      </c>
      <c r="S547" s="144">
        <f>C547*R547</f>
        <v>0</v>
      </c>
      <c r="T547" s="145">
        <f t="shared" si="33"/>
        <v>2.1</v>
      </c>
      <c r="U547" s="146">
        <f>T547*C547</f>
        <v>0</v>
      </c>
    </row>
    <row r="548" spans="1:21" s="51" customFormat="1" ht="16.5" x14ac:dyDescent="0.3">
      <c r="A548" s="62" t="s">
        <v>1780</v>
      </c>
      <c r="B548" s="63">
        <v>206</v>
      </c>
      <c r="C548" s="130"/>
      <c r="D548" s="64">
        <f t="array" ref="D548">_xlfn.IFS(Q548="9x9",C548/24,Q548="11x11",C548/15,Q548="Ø 12",C548/12,Q548="Ø 13",C548/12,Q548="Ø 14",C548/11,Q548="Ø 15",C548/9,Q548="Ø 17",C548/7,Q548="Ø 19",C548/6,Q548="Ø 21",C548/4,Q548="Ø 27",C548,Q548="Ø 22",C548/4,Q548="Ø 26",C548/2)</f>
        <v>0</v>
      </c>
      <c r="E548" s="65" t="s">
        <v>76</v>
      </c>
      <c r="F548" s="66"/>
      <c r="G548" s="124" t="s">
        <v>1781</v>
      </c>
      <c r="H548" s="67" t="s">
        <v>1775</v>
      </c>
      <c r="I548" s="68" t="s">
        <v>79</v>
      </c>
      <c r="J548" s="69" t="s">
        <v>323</v>
      </c>
      <c r="K548" s="69" t="s">
        <v>155</v>
      </c>
      <c r="L548" s="69" t="s">
        <v>132</v>
      </c>
      <c r="M548" s="70" t="s">
        <v>126</v>
      </c>
      <c r="N548" s="69" t="s">
        <v>72</v>
      </c>
      <c r="O548" s="71">
        <v>5</v>
      </c>
      <c r="P548" s="72" t="s">
        <v>135</v>
      </c>
      <c r="Q548" s="70" t="s">
        <v>88</v>
      </c>
      <c r="R548" s="73">
        <v>840</v>
      </c>
      <c r="S548" s="74">
        <f>C548*R548</f>
        <v>0</v>
      </c>
      <c r="T548" s="75">
        <f t="shared" si="33"/>
        <v>2.1</v>
      </c>
      <c r="U548" s="76">
        <f>T548*C548</f>
        <v>0</v>
      </c>
    </row>
    <row r="549" spans="1:21" s="51" customFormat="1" ht="16.5" x14ac:dyDescent="0.3">
      <c r="A549" s="131" t="s">
        <v>1782</v>
      </c>
      <c r="B549" s="132">
        <v>220</v>
      </c>
      <c r="C549" s="130"/>
      <c r="D549" s="133">
        <f t="array" ref="D549">_xlfn.IFS(Q549="9x9",C549/24,Q549="11x11",C549/15,Q549="Ø 12",C549/12,Q549="Ø 13",C549/12,Q549="Ø 14",C549/11,Q549="Ø 15",C549/9,Q549="Ø 17",C549/7,Q549="Ø 19",C549/6,Q549="Ø 21",C549/4,Q549="Ø 27",C549,Q549="Ø 22",C549/4,Q549="Ø 26",C549/2)</f>
        <v>0</v>
      </c>
      <c r="E549" s="134" t="s">
        <v>76</v>
      </c>
      <c r="F549" s="135"/>
      <c r="G549" s="136" t="s">
        <v>1783</v>
      </c>
      <c r="H549" s="137" t="s">
        <v>1775</v>
      </c>
      <c r="I549" s="138" t="s">
        <v>79</v>
      </c>
      <c r="J549" s="139" t="s">
        <v>323</v>
      </c>
      <c r="K549" s="139" t="s">
        <v>490</v>
      </c>
      <c r="L549" s="139" t="s">
        <v>132</v>
      </c>
      <c r="M549" s="140" t="s">
        <v>126</v>
      </c>
      <c r="N549" s="139" t="s">
        <v>72</v>
      </c>
      <c r="O549" s="141">
        <v>5</v>
      </c>
      <c r="P549" s="142" t="s">
        <v>135</v>
      </c>
      <c r="Q549" s="140" t="s">
        <v>74</v>
      </c>
      <c r="R549" s="143">
        <v>920</v>
      </c>
      <c r="S549" s="144">
        <f>C549*R549</f>
        <v>0</v>
      </c>
      <c r="T549" s="145">
        <f t="shared" si="33"/>
        <v>2.2999999999999998</v>
      </c>
      <c r="U549" s="146">
        <f>T549*C549</f>
        <v>0</v>
      </c>
    </row>
    <row r="550" spans="1:21" s="51" customFormat="1" ht="16.5" x14ac:dyDescent="0.3">
      <c r="A550" s="62" t="s">
        <v>1784</v>
      </c>
      <c r="B550" s="63">
        <v>655</v>
      </c>
      <c r="C550" s="130"/>
      <c r="D550" s="64">
        <f t="array" ref="D550">_xlfn.IFS(Q550="9x9",C550/24,Q550="11x11",C550/15,Q550="Ø 12",C550/12,Q550="Ø 13",C550/12,Q550="Ø 14",C550/11,Q550="Ø 15",C550/9,Q550="Ø 17",C550/7,Q550="Ø 19",C550/6,Q550="Ø 21",C550/4,Q550="Ø 27",C550,Q550="Ø 22",C550/4,Q550="Ø 26",C550/2)</f>
        <v>0</v>
      </c>
      <c r="E550" s="65" t="s">
        <v>76</v>
      </c>
      <c r="F550" s="66"/>
      <c r="G550" s="124" t="s">
        <v>1785</v>
      </c>
      <c r="H550" s="67" t="s">
        <v>1775</v>
      </c>
      <c r="I550" s="68" t="s">
        <v>79</v>
      </c>
      <c r="J550" s="69" t="s">
        <v>323</v>
      </c>
      <c r="K550" s="69" t="s">
        <v>186</v>
      </c>
      <c r="L550" s="69" t="s">
        <v>132</v>
      </c>
      <c r="M550" s="70" t="s">
        <v>220</v>
      </c>
      <c r="N550" s="69" t="s">
        <v>72</v>
      </c>
      <c r="O550" s="71">
        <v>5</v>
      </c>
      <c r="P550" s="72" t="s">
        <v>135</v>
      </c>
      <c r="Q550" s="70" t="s">
        <v>88</v>
      </c>
      <c r="R550" s="73">
        <v>840</v>
      </c>
      <c r="S550" s="74">
        <f>C550*R550</f>
        <v>0</v>
      </c>
      <c r="T550" s="75">
        <f t="shared" si="33"/>
        <v>2.1</v>
      </c>
      <c r="U550" s="76">
        <f>T550*C550</f>
        <v>0</v>
      </c>
    </row>
    <row r="551" spans="1:21" s="51" customFormat="1" ht="16.5" x14ac:dyDescent="0.3">
      <c r="A551" s="131" t="s">
        <v>1786</v>
      </c>
      <c r="B551" s="132">
        <v>220</v>
      </c>
      <c r="C551" s="130"/>
      <c r="D551" s="133">
        <f t="array" ref="D551">_xlfn.IFS(Q551="9x9",C551/24,Q551="11x11",C551/15,Q551="Ø 12",C551/12,Q551="Ø 13",C551/12,Q551="Ø 14",C551/11,Q551="Ø 15",C551/9,Q551="Ø 17",C551/7,Q551="Ø 19",C551/6,Q551="Ø 21",C551/4,Q551="Ø 27",C551,Q551="Ø 22",C551/4,Q551="Ø 26",C551/2)</f>
        <v>0</v>
      </c>
      <c r="E551" s="134" t="s">
        <v>76</v>
      </c>
      <c r="F551" s="135"/>
      <c r="G551" s="136" t="s">
        <v>1787</v>
      </c>
      <c r="H551" s="137" t="s">
        <v>322</v>
      </c>
      <c r="I551" s="138" t="s">
        <v>67</v>
      </c>
      <c r="J551" s="139" t="s">
        <v>323</v>
      </c>
      <c r="K551" s="139" t="s">
        <v>166</v>
      </c>
      <c r="L551" s="139" t="s">
        <v>216</v>
      </c>
      <c r="M551" s="140" t="s">
        <v>159</v>
      </c>
      <c r="N551" s="139" t="s">
        <v>72</v>
      </c>
      <c r="O551" s="141">
        <v>6</v>
      </c>
      <c r="P551" s="142" t="s">
        <v>87</v>
      </c>
      <c r="Q551" s="140" t="s">
        <v>88</v>
      </c>
      <c r="R551" s="143">
        <v>840</v>
      </c>
      <c r="S551" s="144">
        <f>C551*R551</f>
        <v>0</v>
      </c>
      <c r="T551" s="145">
        <f t="shared" si="33"/>
        <v>2.1</v>
      </c>
      <c r="U551" s="146">
        <f>T551*C551</f>
        <v>0</v>
      </c>
    </row>
    <row r="552" spans="1:21" s="51" customFormat="1" ht="16.5" x14ac:dyDescent="0.3">
      <c r="A552" s="62" t="s">
        <v>1788</v>
      </c>
      <c r="B552" s="63">
        <v>148</v>
      </c>
      <c r="C552" s="130"/>
      <c r="D552" s="64">
        <f t="array" ref="D552">_xlfn.IFS(Q552="9x9",C552/24,Q552="11x11",C552/15,Q552="Ø 12",C552/12,Q552="Ø 13",C552/12,Q552="Ø 14",C552/11,Q552="Ø 15",C552/9,Q552="Ø 17",C552/7,Q552="Ø 19",C552/6,Q552="Ø 21",C552/4,Q552="Ø 27",C552,Q552="Ø 22",C552/4,Q552="Ø 26",C552/2)</f>
        <v>0</v>
      </c>
      <c r="E552" s="65" t="s">
        <v>76</v>
      </c>
      <c r="F552" s="66"/>
      <c r="G552" s="124" t="s">
        <v>1789</v>
      </c>
      <c r="H552" s="67" t="s">
        <v>322</v>
      </c>
      <c r="I552" s="68" t="s">
        <v>67</v>
      </c>
      <c r="J552" s="69" t="s">
        <v>323</v>
      </c>
      <c r="K552" s="69" t="s">
        <v>156</v>
      </c>
      <c r="L552" s="69" t="s">
        <v>132</v>
      </c>
      <c r="M552" s="70" t="s">
        <v>228</v>
      </c>
      <c r="N552" s="69" t="s">
        <v>72</v>
      </c>
      <c r="O552" s="71">
        <v>5</v>
      </c>
      <c r="P552" s="72" t="s">
        <v>135</v>
      </c>
      <c r="Q552" s="70" t="s">
        <v>88</v>
      </c>
      <c r="R552" s="73">
        <v>840</v>
      </c>
      <c r="S552" s="74">
        <f>C552*R552</f>
        <v>0</v>
      </c>
      <c r="T552" s="75">
        <f t="shared" si="33"/>
        <v>2.1</v>
      </c>
      <c r="U552" s="76">
        <f>T552*C552</f>
        <v>0</v>
      </c>
    </row>
    <row r="553" spans="1:21" s="51" customFormat="1" ht="16.5" x14ac:dyDescent="0.3">
      <c r="A553" s="131" t="s">
        <v>1790</v>
      </c>
      <c r="B553" s="132">
        <v>338</v>
      </c>
      <c r="C553" s="130"/>
      <c r="D553" s="133">
        <f t="array" ref="D553">_xlfn.IFS(Q553="9x9",C553/24,Q553="11x11",C553/15,Q553="Ø 12",C553/12,Q553="Ø 13",C553/12,Q553="Ø 14",C553/11,Q553="Ø 15",C553/9,Q553="Ø 17",C553/7,Q553="Ø 19",C553/6,Q553="Ø 21",C553/4,Q553="Ø 27",C553,Q553="Ø 22",C553/4,Q553="Ø 26",C553/2)</f>
        <v>0</v>
      </c>
      <c r="E553" s="134" t="s">
        <v>113</v>
      </c>
      <c r="F553" s="135"/>
      <c r="G553" s="136" t="s">
        <v>1791</v>
      </c>
      <c r="H553" s="137" t="s">
        <v>1792</v>
      </c>
      <c r="I553" s="138" t="s">
        <v>67</v>
      </c>
      <c r="J553" s="139" t="s">
        <v>323</v>
      </c>
      <c r="K553" s="139" t="s">
        <v>165</v>
      </c>
      <c r="L553" s="139" t="s">
        <v>169</v>
      </c>
      <c r="M553" s="140" t="s">
        <v>110</v>
      </c>
      <c r="N553" s="139" t="s">
        <v>403</v>
      </c>
      <c r="O553" s="141">
        <v>12</v>
      </c>
      <c r="P553" s="142" t="s">
        <v>150</v>
      </c>
      <c r="Q553" s="140" t="s">
        <v>151</v>
      </c>
      <c r="R553" s="143">
        <v>420</v>
      </c>
      <c r="S553" s="144">
        <f>C553*R553</f>
        <v>0</v>
      </c>
      <c r="T553" s="145">
        <f t="shared" si="33"/>
        <v>1.05</v>
      </c>
      <c r="U553" s="146">
        <f>T553*C553</f>
        <v>0</v>
      </c>
    </row>
    <row r="554" spans="1:21" s="51" customFormat="1" ht="16.5" x14ac:dyDescent="0.3">
      <c r="A554" s="62" t="s">
        <v>1793</v>
      </c>
      <c r="B554" s="63">
        <v>587</v>
      </c>
      <c r="C554" s="130"/>
      <c r="D554" s="64">
        <f t="array" ref="D554">_xlfn.IFS(Q554="9x9",C554/24,Q554="11x11",C554/15,Q554="Ø 12",C554/12,Q554="Ø 13",C554/12,Q554="Ø 14",C554/11,Q554="Ø 15",C554/9,Q554="Ø 17",C554/7,Q554="Ø 19",C554/6,Q554="Ø 21",C554/4,Q554="Ø 27",C554,Q554="Ø 22",C554/4,Q554="Ø 26",C554/2)</f>
        <v>0</v>
      </c>
      <c r="E554" s="65" t="s">
        <v>76</v>
      </c>
      <c r="F554" s="66"/>
      <c r="G554" s="124" t="s">
        <v>1794</v>
      </c>
      <c r="H554" s="67" t="s">
        <v>1795</v>
      </c>
      <c r="I554" s="68" t="s">
        <v>79</v>
      </c>
      <c r="J554" s="69" t="s">
        <v>174</v>
      </c>
      <c r="K554" s="69" t="s">
        <v>99</v>
      </c>
      <c r="L554" s="69" t="s">
        <v>565</v>
      </c>
      <c r="M554" s="70" t="s">
        <v>291</v>
      </c>
      <c r="N554" s="69" t="s">
        <v>1239</v>
      </c>
      <c r="O554" s="71">
        <v>15</v>
      </c>
      <c r="P554" s="72" t="s">
        <v>254</v>
      </c>
      <c r="Q554" s="70" t="s">
        <v>151</v>
      </c>
      <c r="R554" s="73">
        <v>420</v>
      </c>
      <c r="S554" s="74">
        <f>C554*R554</f>
        <v>0</v>
      </c>
      <c r="T554" s="75">
        <f t="shared" si="33"/>
        <v>1.05</v>
      </c>
      <c r="U554" s="76">
        <f>T554*C554</f>
        <v>0</v>
      </c>
    </row>
    <row r="555" spans="1:21" s="51" customFormat="1" ht="16.5" x14ac:dyDescent="0.3">
      <c r="A555" s="131" t="s">
        <v>1796</v>
      </c>
      <c r="B555" s="132">
        <v>294</v>
      </c>
      <c r="C555" s="130"/>
      <c r="D555" s="133">
        <f t="array" ref="D555">_xlfn.IFS(Q555="9x9",C555/24,Q555="11x11",C555/15,Q555="Ø 12",C555/12,Q555="Ø 13",C555/12,Q555="Ø 14",C555/11,Q555="Ø 15",C555/9,Q555="Ø 17",C555/7,Q555="Ø 19",C555/6,Q555="Ø 21",C555/4,Q555="Ø 27",C555,Q555="Ø 22",C555/4,Q555="Ø 26",C555/2)</f>
        <v>0</v>
      </c>
      <c r="E555" s="134" t="s">
        <v>76</v>
      </c>
      <c r="F555" s="135"/>
      <c r="G555" s="136" t="s">
        <v>1797</v>
      </c>
      <c r="H555" s="137" t="s">
        <v>1798</v>
      </c>
      <c r="I555" s="138" t="s">
        <v>67</v>
      </c>
      <c r="J555" s="139" t="s">
        <v>323</v>
      </c>
      <c r="K555" s="139" t="s">
        <v>186</v>
      </c>
      <c r="L555" s="139" t="s">
        <v>188</v>
      </c>
      <c r="M555" s="140" t="s">
        <v>557</v>
      </c>
      <c r="N555" s="139" t="s">
        <v>72</v>
      </c>
      <c r="O555" s="141">
        <v>3</v>
      </c>
      <c r="P555" s="142" t="s">
        <v>117</v>
      </c>
      <c r="Q555" s="140" t="s">
        <v>88</v>
      </c>
      <c r="R555" s="143">
        <v>1350</v>
      </c>
      <c r="S555" s="144">
        <f>C555*R555</f>
        <v>0</v>
      </c>
      <c r="T555" s="145">
        <f t="shared" ref="T555:T582" si="34">R555/400</f>
        <v>3.375</v>
      </c>
      <c r="U555" s="146">
        <f>T555*C555</f>
        <v>0</v>
      </c>
    </row>
    <row r="556" spans="1:21" s="51" customFormat="1" ht="16.5" x14ac:dyDescent="0.3">
      <c r="A556" s="62" t="s">
        <v>1799</v>
      </c>
      <c r="B556" s="63">
        <v>73</v>
      </c>
      <c r="C556" s="130"/>
      <c r="D556" s="64">
        <f t="array" ref="D556">_xlfn.IFS(Q556="9x9",C556/24,Q556="11x11",C556/15,Q556="Ø 12",C556/12,Q556="Ø 13",C556/12,Q556="Ø 14",C556/11,Q556="Ø 15",C556/9,Q556="Ø 17",C556/7,Q556="Ø 19",C556/6,Q556="Ø 21",C556/4,Q556="Ø 27",C556,Q556="Ø 22",C556/4,Q556="Ø 26",C556/2)</f>
        <v>0</v>
      </c>
      <c r="E556" s="65" t="s">
        <v>76</v>
      </c>
      <c r="F556" s="66"/>
      <c r="G556" s="124" t="s">
        <v>1800</v>
      </c>
      <c r="H556" s="67" t="s">
        <v>1798</v>
      </c>
      <c r="I556" s="68" t="s">
        <v>118</v>
      </c>
      <c r="J556" s="69" t="s">
        <v>323</v>
      </c>
      <c r="K556" s="69" t="s">
        <v>97</v>
      </c>
      <c r="L556" s="69" t="s">
        <v>70</v>
      </c>
      <c r="M556" s="70" t="s">
        <v>110</v>
      </c>
      <c r="N556" s="69" t="s">
        <v>72</v>
      </c>
      <c r="O556" s="71">
        <v>6</v>
      </c>
      <c r="P556" s="72" t="s">
        <v>87</v>
      </c>
      <c r="Q556" s="70" t="s">
        <v>74</v>
      </c>
      <c r="R556" s="73">
        <v>1350</v>
      </c>
      <c r="S556" s="74">
        <f>C556*R556</f>
        <v>0</v>
      </c>
      <c r="T556" s="75">
        <f t="shared" si="34"/>
        <v>3.375</v>
      </c>
      <c r="U556" s="76">
        <f>T556*C556</f>
        <v>0</v>
      </c>
    </row>
    <row r="557" spans="1:21" s="51" customFormat="1" ht="16.5" x14ac:dyDescent="0.3">
      <c r="A557" s="131" t="s">
        <v>1801</v>
      </c>
      <c r="B557" s="132">
        <v>178</v>
      </c>
      <c r="C557" s="130"/>
      <c r="D557" s="133">
        <f t="array" ref="D557">_xlfn.IFS(Q557="9x9",C557/24,Q557="11x11",C557/15,Q557="Ø 12",C557/12,Q557="Ø 13",C557/12,Q557="Ø 14",C557/11,Q557="Ø 15",C557/9,Q557="Ø 17",C557/7,Q557="Ø 19",C557/6,Q557="Ø 21",C557/4,Q557="Ø 27",C557,Q557="Ø 22",C557/4,Q557="Ø 26",C557/2)</f>
        <v>0</v>
      </c>
      <c r="E557" s="134"/>
      <c r="F557" s="135"/>
      <c r="G557" s="136" t="s">
        <v>1802</v>
      </c>
      <c r="H557" s="137" t="s">
        <v>1798</v>
      </c>
      <c r="I557" s="138" t="s">
        <v>118</v>
      </c>
      <c r="J557" s="139" t="s">
        <v>323</v>
      </c>
      <c r="K557" s="139" t="s">
        <v>186</v>
      </c>
      <c r="L557" s="139" t="s">
        <v>188</v>
      </c>
      <c r="M557" s="140" t="s">
        <v>301</v>
      </c>
      <c r="N557" s="139" t="s">
        <v>72</v>
      </c>
      <c r="O557" s="141">
        <v>3</v>
      </c>
      <c r="P557" s="142" t="s">
        <v>117</v>
      </c>
      <c r="Q557" s="140" t="s">
        <v>88</v>
      </c>
      <c r="R557" s="143">
        <v>1350</v>
      </c>
      <c r="S557" s="144">
        <f>C557*R557</f>
        <v>0</v>
      </c>
      <c r="T557" s="145">
        <f t="shared" si="34"/>
        <v>3.375</v>
      </c>
      <c r="U557" s="146">
        <f>T557*C557</f>
        <v>0</v>
      </c>
    </row>
    <row r="558" spans="1:21" s="51" customFormat="1" ht="16.5" x14ac:dyDescent="0.3">
      <c r="A558" s="62" t="s">
        <v>1803</v>
      </c>
      <c r="B558" s="63">
        <v>301</v>
      </c>
      <c r="C558" s="130"/>
      <c r="D558" s="64">
        <f t="array" ref="D558">_xlfn.IFS(Q558="9x9",C558/24,Q558="11x11",C558/15,Q558="Ø 12",C558/12,Q558="Ø 13",C558/12,Q558="Ø 14",C558/11,Q558="Ø 15",C558/9,Q558="Ø 17",C558/7,Q558="Ø 19",C558/6,Q558="Ø 21",C558/4,Q558="Ø 27",C558,Q558="Ø 22",C558/4,Q558="Ø 26",C558/2)</f>
        <v>0</v>
      </c>
      <c r="E558" s="65"/>
      <c r="F558" s="66"/>
      <c r="G558" s="124" t="s">
        <v>1804</v>
      </c>
      <c r="H558" s="67" t="s">
        <v>1798</v>
      </c>
      <c r="I558" s="68" t="s">
        <v>118</v>
      </c>
      <c r="J558" s="69" t="s">
        <v>323</v>
      </c>
      <c r="K558" s="69" t="s">
        <v>131</v>
      </c>
      <c r="L558" s="69" t="s">
        <v>70</v>
      </c>
      <c r="M558" s="70" t="s">
        <v>425</v>
      </c>
      <c r="N558" s="69" t="s">
        <v>72</v>
      </c>
      <c r="O558" s="71">
        <v>3</v>
      </c>
      <c r="P558" s="72" t="s">
        <v>117</v>
      </c>
      <c r="Q558" s="70" t="s">
        <v>88</v>
      </c>
      <c r="R558" s="73">
        <v>1350</v>
      </c>
      <c r="S558" s="74">
        <f>C558*R558</f>
        <v>0</v>
      </c>
      <c r="T558" s="75">
        <f t="shared" si="34"/>
        <v>3.375</v>
      </c>
      <c r="U558" s="76">
        <f>T558*C558</f>
        <v>0</v>
      </c>
    </row>
    <row r="559" spans="1:21" s="51" customFormat="1" ht="16.5" x14ac:dyDescent="0.3">
      <c r="A559" s="131" t="s">
        <v>1805</v>
      </c>
      <c r="B559" s="132">
        <v>289</v>
      </c>
      <c r="C559" s="130"/>
      <c r="D559" s="133">
        <f t="array" ref="D559">_xlfn.IFS(Q559="9x9",C559/24,Q559="11x11",C559/15,Q559="Ø 12",C559/12,Q559="Ø 13",C559/12,Q559="Ø 14",C559/11,Q559="Ø 15",C559/9,Q559="Ø 17",C559/7,Q559="Ø 19",C559/6,Q559="Ø 21",C559/4,Q559="Ø 27",C559,Q559="Ø 22",C559/4,Q559="Ø 26",C559/2)</f>
        <v>0</v>
      </c>
      <c r="E559" s="134" t="s">
        <v>76</v>
      </c>
      <c r="F559" s="135"/>
      <c r="G559" s="136" t="s">
        <v>1806</v>
      </c>
      <c r="H559" s="137" t="s">
        <v>1798</v>
      </c>
      <c r="I559" s="138" t="s">
        <v>118</v>
      </c>
      <c r="J559" s="139" t="s">
        <v>323</v>
      </c>
      <c r="K559" s="139" t="s">
        <v>95</v>
      </c>
      <c r="L559" s="139" t="s">
        <v>136</v>
      </c>
      <c r="M559" s="140" t="s">
        <v>227</v>
      </c>
      <c r="N559" s="139" t="s">
        <v>515</v>
      </c>
      <c r="O559" s="141">
        <v>3</v>
      </c>
      <c r="P559" s="142" t="s">
        <v>117</v>
      </c>
      <c r="Q559" s="140" t="s">
        <v>74</v>
      </c>
      <c r="R559" s="143">
        <v>1350</v>
      </c>
      <c r="S559" s="144">
        <f>C559*R559</f>
        <v>0</v>
      </c>
      <c r="T559" s="145">
        <f t="shared" si="34"/>
        <v>3.375</v>
      </c>
      <c r="U559" s="146">
        <f>T559*C559</f>
        <v>0</v>
      </c>
    </row>
    <row r="560" spans="1:21" s="51" customFormat="1" ht="16.5" x14ac:dyDescent="0.3">
      <c r="A560" s="62" t="s">
        <v>1807</v>
      </c>
      <c r="B560" s="63">
        <v>216</v>
      </c>
      <c r="C560" s="130"/>
      <c r="D560" s="64">
        <f t="array" ref="D560">_xlfn.IFS(Q560="9x9",C560/24,Q560="11x11",C560/15,Q560="Ø 12",C560/12,Q560="Ø 13",C560/12,Q560="Ø 14",C560/11,Q560="Ø 15",C560/9,Q560="Ø 17",C560/7,Q560="Ø 19",C560/6,Q560="Ø 21",C560/4,Q560="Ø 27",C560,Q560="Ø 22",C560/4,Q560="Ø 26",C560/2)</f>
        <v>0</v>
      </c>
      <c r="E560" s="65"/>
      <c r="F560" s="66"/>
      <c r="G560" s="124" t="s">
        <v>1808</v>
      </c>
      <c r="H560" s="67" t="s">
        <v>1809</v>
      </c>
      <c r="I560" s="68" t="s">
        <v>118</v>
      </c>
      <c r="J560" s="69" t="s">
        <v>323</v>
      </c>
      <c r="K560" s="69" t="s">
        <v>131</v>
      </c>
      <c r="L560" s="69" t="s">
        <v>188</v>
      </c>
      <c r="M560" s="70" t="s">
        <v>421</v>
      </c>
      <c r="N560" s="69" t="s">
        <v>72</v>
      </c>
      <c r="O560" s="71">
        <v>3</v>
      </c>
      <c r="P560" s="72" t="s">
        <v>117</v>
      </c>
      <c r="Q560" s="70" t="s">
        <v>88</v>
      </c>
      <c r="R560" s="73">
        <v>1350</v>
      </c>
      <c r="S560" s="74">
        <f>C560*R560</f>
        <v>0</v>
      </c>
      <c r="T560" s="75">
        <f t="shared" si="34"/>
        <v>3.375</v>
      </c>
      <c r="U560" s="76">
        <f>T560*C560</f>
        <v>0</v>
      </c>
    </row>
    <row r="561" spans="1:21" s="51" customFormat="1" ht="16.5" x14ac:dyDescent="0.3">
      <c r="A561" s="131" t="s">
        <v>1810</v>
      </c>
      <c r="B561" s="132">
        <v>191</v>
      </c>
      <c r="C561" s="130"/>
      <c r="D561" s="133">
        <f t="array" ref="D561">_xlfn.IFS(Q561="9x9",C561/24,Q561="11x11",C561/15,Q561="Ø 12",C561/12,Q561="Ø 13",C561/12,Q561="Ø 14",C561/11,Q561="Ø 15",C561/9,Q561="Ø 17",C561/7,Q561="Ø 19",C561/6,Q561="Ø 21",C561/4,Q561="Ø 27",C561,Q561="Ø 22",C561/4,Q561="Ø 26",C561/2)</f>
        <v>0</v>
      </c>
      <c r="E561" s="134"/>
      <c r="F561" s="135"/>
      <c r="G561" s="136" t="s">
        <v>1811</v>
      </c>
      <c r="H561" s="137" t="s">
        <v>1809</v>
      </c>
      <c r="I561" s="138" t="s">
        <v>118</v>
      </c>
      <c r="J561" s="139" t="s">
        <v>323</v>
      </c>
      <c r="K561" s="139" t="s">
        <v>186</v>
      </c>
      <c r="L561" s="139" t="s">
        <v>136</v>
      </c>
      <c r="M561" s="140" t="s">
        <v>502</v>
      </c>
      <c r="N561" s="139" t="s">
        <v>72</v>
      </c>
      <c r="O561" s="141">
        <v>3</v>
      </c>
      <c r="P561" s="142" t="s">
        <v>117</v>
      </c>
      <c r="Q561" s="140" t="s">
        <v>88</v>
      </c>
      <c r="R561" s="143">
        <v>1350</v>
      </c>
      <c r="S561" s="144">
        <f>C561*R561</f>
        <v>0</v>
      </c>
      <c r="T561" s="145">
        <f t="shared" si="34"/>
        <v>3.375</v>
      </c>
      <c r="U561" s="146">
        <f>T561*C561</f>
        <v>0</v>
      </c>
    </row>
    <row r="562" spans="1:21" s="51" customFormat="1" ht="16.5" x14ac:dyDescent="0.3">
      <c r="A562" s="62" t="s">
        <v>1814</v>
      </c>
      <c r="B562" s="63">
        <v>98</v>
      </c>
      <c r="C562" s="130"/>
      <c r="D562" s="64">
        <f t="array" ref="D562">_xlfn.IFS(Q562="9x9",C562/24,Q562="11x11",C562/15,Q562="Ø 12",C562/12,Q562="Ø 13",C562/12,Q562="Ø 14",C562/11,Q562="Ø 15",C562/9,Q562="Ø 17",C562/7,Q562="Ø 19",C562/6,Q562="Ø 21",C562/4,Q562="Ø 27",C562,Q562="Ø 22",C562/4,Q562="Ø 26",C562/2)</f>
        <v>0</v>
      </c>
      <c r="E562" s="65" t="s">
        <v>76</v>
      </c>
      <c r="F562" s="66"/>
      <c r="G562" s="124" t="s">
        <v>1815</v>
      </c>
      <c r="H562" s="67" t="s">
        <v>1813</v>
      </c>
      <c r="I562" s="68" t="s">
        <v>130</v>
      </c>
      <c r="J562" s="69" t="s">
        <v>323</v>
      </c>
      <c r="K562" s="69" t="s">
        <v>131</v>
      </c>
      <c r="L562" s="69" t="s">
        <v>172</v>
      </c>
      <c r="M562" s="70" t="s">
        <v>100</v>
      </c>
      <c r="N562" s="69" t="s">
        <v>1608</v>
      </c>
      <c r="O562" s="71">
        <v>6</v>
      </c>
      <c r="P562" s="72" t="s">
        <v>87</v>
      </c>
      <c r="Q562" s="70" t="s">
        <v>88</v>
      </c>
      <c r="R562" s="73">
        <v>1350</v>
      </c>
      <c r="S562" s="74">
        <f>C562*R562</f>
        <v>0</v>
      </c>
      <c r="T562" s="75">
        <f t="shared" si="34"/>
        <v>3.375</v>
      </c>
      <c r="U562" s="76">
        <f>T562*C562</f>
        <v>0</v>
      </c>
    </row>
    <row r="563" spans="1:21" s="51" customFormat="1" ht="16.5" x14ac:dyDescent="0.3">
      <c r="A563" s="131" t="s">
        <v>1817</v>
      </c>
      <c r="B563" s="132">
        <v>222</v>
      </c>
      <c r="C563" s="130"/>
      <c r="D563" s="133">
        <f t="array" ref="D563">_xlfn.IFS(Q563="9x9",C563/24,Q563="11x11",C563/15,Q563="Ø 12",C563/12,Q563="Ø 13",C563/12,Q563="Ø 14",C563/11,Q563="Ø 15",C563/9,Q563="Ø 17",C563/7,Q563="Ø 19",C563/6,Q563="Ø 21",C563/4,Q563="Ø 27",C563,Q563="Ø 22",C563/4,Q563="Ø 26",C563/2)</f>
        <v>0</v>
      </c>
      <c r="E563" s="134" t="s">
        <v>76</v>
      </c>
      <c r="F563" s="135"/>
      <c r="G563" s="136" t="s">
        <v>1818</v>
      </c>
      <c r="H563" s="137" t="s">
        <v>1816</v>
      </c>
      <c r="I563" s="138" t="s">
        <v>130</v>
      </c>
      <c r="J563" s="139" t="s">
        <v>323</v>
      </c>
      <c r="K563" s="139" t="s">
        <v>95</v>
      </c>
      <c r="L563" s="139" t="s">
        <v>172</v>
      </c>
      <c r="M563" s="140" t="s">
        <v>100</v>
      </c>
      <c r="N563" s="139" t="s">
        <v>1608</v>
      </c>
      <c r="O563" s="141">
        <v>6</v>
      </c>
      <c r="P563" s="142" t="s">
        <v>87</v>
      </c>
      <c r="Q563" s="140" t="s">
        <v>88</v>
      </c>
      <c r="R563" s="143">
        <v>1350</v>
      </c>
      <c r="S563" s="144">
        <f>C563*R563</f>
        <v>0</v>
      </c>
      <c r="T563" s="145">
        <f t="shared" si="34"/>
        <v>3.375</v>
      </c>
      <c r="U563" s="146">
        <f>T563*C563</f>
        <v>0</v>
      </c>
    </row>
    <row r="564" spans="1:21" s="51" customFormat="1" ht="16.5" x14ac:dyDescent="0.3">
      <c r="A564" s="62" t="s">
        <v>1819</v>
      </c>
      <c r="B564" s="63">
        <v>875</v>
      </c>
      <c r="C564" s="130"/>
      <c r="D564" s="64">
        <f t="array" ref="D564">_xlfn.IFS(Q564="9x9",C564/24,Q564="11x11",C564/15,Q564="Ø 12",C564/12,Q564="Ø 13",C564/12,Q564="Ø 14",C564/11,Q564="Ø 15",C564/9,Q564="Ø 17",C564/7,Q564="Ø 19",C564/6,Q564="Ø 21",C564/4,Q564="Ø 27",C564,Q564="Ø 22",C564/4,Q564="Ø 26",C564/2)</f>
        <v>0</v>
      </c>
      <c r="E564" s="65" t="s">
        <v>113</v>
      </c>
      <c r="F564" s="66"/>
      <c r="G564" s="124" t="s">
        <v>1820</v>
      </c>
      <c r="H564" s="67" t="s">
        <v>1821</v>
      </c>
      <c r="I564" s="68" t="s">
        <v>130</v>
      </c>
      <c r="J564" s="69" t="s">
        <v>323</v>
      </c>
      <c r="K564" s="69" t="s">
        <v>643</v>
      </c>
      <c r="L564" s="69" t="s">
        <v>172</v>
      </c>
      <c r="M564" s="70" t="s">
        <v>152</v>
      </c>
      <c r="N564" s="69" t="s">
        <v>1608</v>
      </c>
      <c r="O564" s="71">
        <v>6</v>
      </c>
      <c r="P564" s="72" t="s">
        <v>87</v>
      </c>
      <c r="Q564" s="70" t="s">
        <v>88</v>
      </c>
      <c r="R564" s="73">
        <v>840</v>
      </c>
      <c r="S564" s="74">
        <f>C564*R564</f>
        <v>0</v>
      </c>
      <c r="T564" s="75">
        <f t="shared" si="34"/>
        <v>2.1</v>
      </c>
      <c r="U564" s="76">
        <f>T564*C564</f>
        <v>0</v>
      </c>
    </row>
    <row r="565" spans="1:21" s="51" customFormat="1" ht="16.5" x14ac:dyDescent="0.3">
      <c r="A565" s="131" t="s">
        <v>1824</v>
      </c>
      <c r="B565" s="132">
        <v>338</v>
      </c>
      <c r="C565" s="130"/>
      <c r="D565" s="133">
        <f t="array" ref="D565">_xlfn.IFS(Q565="9x9",C565/24,Q565="11x11",C565/15,Q565="Ø 12",C565/12,Q565="Ø 13",C565/12,Q565="Ø 14",C565/11,Q565="Ø 15",C565/9,Q565="Ø 17",C565/7,Q565="Ø 19",C565/6,Q565="Ø 21",C565/4,Q565="Ø 27",C565,Q565="Ø 22",C565/4,Q565="Ø 26",C565/2)</f>
        <v>0</v>
      </c>
      <c r="E565" s="134"/>
      <c r="F565" s="135"/>
      <c r="G565" s="136" t="s">
        <v>1825</v>
      </c>
      <c r="H565" s="137" t="s">
        <v>1822</v>
      </c>
      <c r="I565" s="138" t="s">
        <v>67</v>
      </c>
      <c r="J565" s="139" t="s">
        <v>323</v>
      </c>
      <c r="K565" s="139" t="s">
        <v>1826</v>
      </c>
      <c r="L565" s="139" t="s">
        <v>136</v>
      </c>
      <c r="M565" s="140" t="s">
        <v>110</v>
      </c>
      <c r="N565" s="139" t="s">
        <v>1823</v>
      </c>
      <c r="O565" s="141">
        <v>6</v>
      </c>
      <c r="P565" s="142" t="s">
        <v>87</v>
      </c>
      <c r="Q565" s="140" t="s">
        <v>74</v>
      </c>
      <c r="R565" s="143">
        <v>920</v>
      </c>
      <c r="S565" s="144">
        <f>C565*R565</f>
        <v>0</v>
      </c>
      <c r="T565" s="145">
        <f t="shared" si="34"/>
        <v>2.2999999999999998</v>
      </c>
      <c r="U565" s="146">
        <f>T565*C565</f>
        <v>0</v>
      </c>
    </row>
    <row r="566" spans="1:21" s="51" customFormat="1" ht="16.5" x14ac:dyDescent="0.3">
      <c r="A566" s="62" t="s">
        <v>1827</v>
      </c>
      <c r="B566" s="63">
        <v>243</v>
      </c>
      <c r="C566" s="130"/>
      <c r="D566" s="64">
        <f t="array" ref="D566">_xlfn.IFS(Q566="9x9",C566/24,Q566="11x11",C566/15,Q566="Ø 12",C566/12,Q566="Ø 13",C566/12,Q566="Ø 14",C566/11,Q566="Ø 15",C566/9,Q566="Ø 17",C566/7,Q566="Ø 19",C566/6,Q566="Ø 21",C566/4,Q566="Ø 27",C566,Q566="Ø 22",C566/4,Q566="Ø 26",C566/2)</f>
        <v>0</v>
      </c>
      <c r="E566" s="65" t="s">
        <v>76</v>
      </c>
      <c r="F566" s="66"/>
      <c r="G566" s="124" t="s">
        <v>1828</v>
      </c>
      <c r="H566" s="67" t="s">
        <v>1829</v>
      </c>
      <c r="I566" s="68" t="s">
        <v>79</v>
      </c>
      <c r="J566" s="69" t="s">
        <v>174</v>
      </c>
      <c r="K566" s="69" t="s">
        <v>769</v>
      </c>
      <c r="L566" s="69" t="s">
        <v>665</v>
      </c>
      <c r="M566" s="70" t="s">
        <v>159</v>
      </c>
      <c r="N566" s="69" t="s">
        <v>1823</v>
      </c>
      <c r="O566" s="71">
        <v>6</v>
      </c>
      <c r="P566" s="72" t="s">
        <v>87</v>
      </c>
      <c r="Q566" s="70" t="s">
        <v>74</v>
      </c>
      <c r="R566" s="73">
        <v>1350</v>
      </c>
      <c r="S566" s="74">
        <f>C566*R566</f>
        <v>0</v>
      </c>
      <c r="T566" s="75">
        <f t="shared" si="34"/>
        <v>3.375</v>
      </c>
      <c r="U566" s="76">
        <f>T566*C566</f>
        <v>0</v>
      </c>
    </row>
    <row r="567" spans="1:21" s="51" customFormat="1" ht="16.5" x14ac:dyDescent="0.3">
      <c r="A567" s="131" t="s">
        <v>1830</v>
      </c>
      <c r="B567" s="132">
        <v>40</v>
      </c>
      <c r="C567" s="130"/>
      <c r="D567" s="133">
        <f t="array" ref="D567">_xlfn.IFS(Q567="9x9",C567/24,Q567="11x11",C567/15,Q567="Ø 12",C567/12,Q567="Ø 13",C567/12,Q567="Ø 14",C567/11,Q567="Ø 15",C567/9,Q567="Ø 17",C567/7,Q567="Ø 19",C567/6,Q567="Ø 21",C567/4,Q567="Ø 27",C567,Q567="Ø 22",C567/4,Q567="Ø 26",C567/2)</f>
        <v>0</v>
      </c>
      <c r="E567" s="134" t="s">
        <v>76</v>
      </c>
      <c r="F567" s="135"/>
      <c r="G567" s="136" t="s">
        <v>1831</v>
      </c>
      <c r="H567" s="137" t="s">
        <v>1832</v>
      </c>
      <c r="I567" s="138" t="s">
        <v>67</v>
      </c>
      <c r="J567" s="139" t="s">
        <v>323</v>
      </c>
      <c r="K567" s="139" t="s">
        <v>1833</v>
      </c>
      <c r="L567" s="139" t="s">
        <v>139</v>
      </c>
      <c r="M567" s="140" t="s">
        <v>387</v>
      </c>
      <c r="N567" s="139"/>
      <c r="O567" s="141">
        <v>9</v>
      </c>
      <c r="P567" s="142" t="s">
        <v>84</v>
      </c>
      <c r="Q567" s="140" t="s">
        <v>74</v>
      </c>
      <c r="R567" s="143">
        <v>1350</v>
      </c>
      <c r="S567" s="144">
        <f>C567*R567</f>
        <v>0</v>
      </c>
      <c r="T567" s="145">
        <f t="shared" si="34"/>
        <v>3.375</v>
      </c>
      <c r="U567" s="146">
        <f>T567*C567</f>
        <v>0</v>
      </c>
    </row>
    <row r="568" spans="1:21" s="51" customFormat="1" ht="16.5" x14ac:dyDescent="0.3">
      <c r="A568" s="62" t="s">
        <v>1834</v>
      </c>
      <c r="B568" s="63">
        <v>165</v>
      </c>
      <c r="C568" s="130"/>
      <c r="D568" s="64">
        <f t="array" ref="D568">_xlfn.IFS(Q568="9x9",C568/24,Q568="11x11",C568/15,Q568="Ø 12",C568/12,Q568="Ø 13",C568/12,Q568="Ø 14",C568/11,Q568="Ø 15",C568/9,Q568="Ø 17",C568/7,Q568="Ø 19",C568/6,Q568="Ø 21",C568/4,Q568="Ø 27",C568,Q568="Ø 22",C568/4,Q568="Ø 26",C568/2)</f>
        <v>0</v>
      </c>
      <c r="E568" s="65" t="s">
        <v>76</v>
      </c>
      <c r="F568" s="66"/>
      <c r="G568" s="124" t="s">
        <v>1835</v>
      </c>
      <c r="H568" s="67" t="s">
        <v>1832</v>
      </c>
      <c r="I568" s="68" t="s">
        <v>67</v>
      </c>
      <c r="J568" s="69" t="s">
        <v>323</v>
      </c>
      <c r="K568" s="69" t="s">
        <v>1836</v>
      </c>
      <c r="L568" s="69" t="s">
        <v>139</v>
      </c>
      <c r="M568" s="70" t="s">
        <v>387</v>
      </c>
      <c r="N568" s="69"/>
      <c r="O568" s="71">
        <v>9</v>
      </c>
      <c r="P568" s="72" t="s">
        <v>84</v>
      </c>
      <c r="Q568" s="70" t="s">
        <v>88</v>
      </c>
      <c r="R568" s="73">
        <v>840</v>
      </c>
      <c r="S568" s="74">
        <f>C568*R568</f>
        <v>0</v>
      </c>
      <c r="T568" s="75">
        <f t="shared" si="34"/>
        <v>2.1</v>
      </c>
      <c r="U568" s="76">
        <f>T568*C568</f>
        <v>0</v>
      </c>
    </row>
    <row r="569" spans="1:21" s="51" customFormat="1" ht="16.5" x14ac:dyDescent="0.3">
      <c r="A569" s="131" t="s">
        <v>1837</v>
      </c>
      <c r="B569" s="132">
        <v>58</v>
      </c>
      <c r="C569" s="130"/>
      <c r="D569" s="133">
        <f t="array" ref="D569">_xlfn.IFS(Q569="9x9",C569/24,Q569="11x11",C569/15,Q569="Ø 12",C569/12,Q569="Ø 13",C569/12,Q569="Ø 14",C569/11,Q569="Ø 15",C569/9,Q569="Ø 17",C569/7,Q569="Ø 19",C569/6,Q569="Ø 21",C569/4,Q569="Ø 27",C569,Q569="Ø 22",C569/4,Q569="Ø 26",C569/2)</f>
        <v>0</v>
      </c>
      <c r="E569" s="134" t="s">
        <v>76</v>
      </c>
      <c r="F569" s="135"/>
      <c r="G569" s="136" t="s">
        <v>1838</v>
      </c>
      <c r="H569" s="137" t="s">
        <v>1839</v>
      </c>
      <c r="I569" s="138" t="s">
        <v>67</v>
      </c>
      <c r="J569" s="139" t="s">
        <v>473</v>
      </c>
      <c r="K569" s="139" t="s">
        <v>111</v>
      </c>
      <c r="L569" s="139" t="s">
        <v>147</v>
      </c>
      <c r="M569" s="140" t="s">
        <v>112</v>
      </c>
      <c r="N569" s="139"/>
      <c r="O569" s="141">
        <v>6</v>
      </c>
      <c r="P569" s="142" t="s">
        <v>87</v>
      </c>
      <c r="Q569" s="140" t="s">
        <v>74</v>
      </c>
      <c r="R569" s="143">
        <v>1350</v>
      </c>
      <c r="S569" s="144">
        <f>C569*R569</f>
        <v>0</v>
      </c>
      <c r="T569" s="145">
        <f t="shared" si="34"/>
        <v>3.375</v>
      </c>
      <c r="U569" s="146">
        <f>T569*C569</f>
        <v>0</v>
      </c>
    </row>
    <row r="570" spans="1:21" s="51" customFormat="1" ht="16.5" x14ac:dyDescent="0.3">
      <c r="A570" s="62" t="s">
        <v>1840</v>
      </c>
      <c r="B570" s="63">
        <v>464</v>
      </c>
      <c r="C570" s="130"/>
      <c r="D570" s="64">
        <f t="array" ref="D570">_xlfn.IFS(Q570="9x9",C570/24,Q570="11x11",C570/15,Q570="Ø 12",C570/12,Q570="Ø 13",C570/12,Q570="Ø 14",C570/11,Q570="Ø 15",C570/9,Q570="Ø 17",C570/7,Q570="Ø 19",C570/6,Q570="Ø 21",C570/4,Q570="Ø 27",C570,Q570="Ø 22",C570/4,Q570="Ø 26",C570/2)</f>
        <v>0</v>
      </c>
      <c r="E570" s="65" t="s">
        <v>76</v>
      </c>
      <c r="F570" s="66"/>
      <c r="G570" s="124" t="s">
        <v>1841</v>
      </c>
      <c r="H570" s="67" t="s">
        <v>1839</v>
      </c>
      <c r="I570" s="68" t="s">
        <v>67</v>
      </c>
      <c r="J570" s="69" t="s">
        <v>473</v>
      </c>
      <c r="K570" s="69" t="s">
        <v>80</v>
      </c>
      <c r="L570" s="69" t="s">
        <v>147</v>
      </c>
      <c r="M570" s="70" t="s">
        <v>110</v>
      </c>
      <c r="N570" s="69"/>
      <c r="O570" s="71">
        <v>6</v>
      </c>
      <c r="P570" s="72" t="s">
        <v>87</v>
      </c>
      <c r="Q570" s="70" t="s">
        <v>88</v>
      </c>
      <c r="R570" s="73">
        <v>840</v>
      </c>
      <c r="S570" s="74">
        <f>C570*R570</f>
        <v>0</v>
      </c>
      <c r="T570" s="75">
        <f t="shared" si="34"/>
        <v>2.1</v>
      </c>
      <c r="U570" s="76">
        <f>T570*C570</f>
        <v>0</v>
      </c>
    </row>
    <row r="571" spans="1:21" s="51" customFormat="1" ht="16.5" x14ac:dyDescent="0.3">
      <c r="A571" s="131" t="s">
        <v>1843</v>
      </c>
      <c r="B571" s="132">
        <v>66</v>
      </c>
      <c r="C571" s="130"/>
      <c r="D571" s="133">
        <f t="array" ref="D571">_xlfn.IFS(Q571="9x9",C571/24,Q571="11x11",C571/15,Q571="Ø 12",C571/12,Q571="Ø 13",C571/12,Q571="Ø 14",C571/11,Q571="Ø 15",C571/9,Q571="Ø 17",C571/7,Q571="Ø 19",C571/6,Q571="Ø 21",C571/4,Q571="Ø 27",C571,Q571="Ø 22",C571/4,Q571="Ø 26",C571/2)</f>
        <v>0</v>
      </c>
      <c r="E571" s="134" t="s">
        <v>76</v>
      </c>
      <c r="F571" s="135"/>
      <c r="G571" s="136" t="s">
        <v>1844</v>
      </c>
      <c r="H571" s="137" t="s">
        <v>1842</v>
      </c>
      <c r="I571" s="138" t="s">
        <v>79</v>
      </c>
      <c r="J571" s="139" t="s">
        <v>323</v>
      </c>
      <c r="K571" s="139" t="s">
        <v>1477</v>
      </c>
      <c r="L571" s="139" t="s">
        <v>158</v>
      </c>
      <c r="M571" s="140" t="s">
        <v>349</v>
      </c>
      <c r="N571" s="139" t="s">
        <v>162</v>
      </c>
      <c r="O571" s="141">
        <v>6</v>
      </c>
      <c r="P571" s="142" t="s">
        <v>87</v>
      </c>
      <c r="Q571" s="140" t="s">
        <v>74</v>
      </c>
      <c r="R571" s="143">
        <v>920</v>
      </c>
      <c r="S571" s="144">
        <f>C571*R571</f>
        <v>0</v>
      </c>
      <c r="T571" s="145">
        <f t="shared" si="34"/>
        <v>2.2999999999999998</v>
      </c>
      <c r="U571" s="146">
        <f>T571*C571</f>
        <v>0</v>
      </c>
    </row>
    <row r="572" spans="1:21" s="51" customFormat="1" ht="16.5" x14ac:dyDescent="0.3">
      <c r="A572" s="62" t="s">
        <v>1845</v>
      </c>
      <c r="B572" s="63">
        <v>126</v>
      </c>
      <c r="C572" s="130"/>
      <c r="D572" s="64">
        <f t="array" ref="D572">_xlfn.IFS(Q572="9x9",C572/24,Q572="11x11",C572/15,Q572="Ø 12",C572/12,Q572="Ø 13",C572/12,Q572="Ø 14",C572/11,Q572="Ø 15",C572/9,Q572="Ø 17",C572/7,Q572="Ø 19",C572/6,Q572="Ø 21",C572/4,Q572="Ø 27",C572,Q572="Ø 22",C572/4,Q572="Ø 26",C572/2)</f>
        <v>0</v>
      </c>
      <c r="E572" s="65" t="s">
        <v>76</v>
      </c>
      <c r="F572" s="66"/>
      <c r="G572" s="124" t="s">
        <v>1846</v>
      </c>
      <c r="H572" s="67" t="s">
        <v>1842</v>
      </c>
      <c r="I572" s="68" t="s">
        <v>79</v>
      </c>
      <c r="J572" s="69" t="s">
        <v>323</v>
      </c>
      <c r="K572" s="69" t="s">
        <v>131</v>
      </c>
      <c r="L572" s="69" t="s">
        <v>158</v>
      </c>
      <c r="M572" s="70" t="s">
        <v>349</v>
      </c>
      <c r="N572" s="69" t="s">
        <v>162</v>
      </c>
      <c r="O572" s="71">
        <v>6</v>
      </c>
      <c r="P572" s="72" t="s">
        <v>87</v>
      </c>
      <c r="Q572" s="70" t="s">
        <v>74</v>
      </c>
      <c r="R572" s="73">
        <v>920</v>
      </c>
      <c r="S572" s="74">
        <f>C572*R572</f>
        <v>0</v>
      </c>
      <c r="T572" s="75">
        <f t="shared" si="34"/>
        <v>2.2999999999999998</v>
      </c>
      <c r="U572" s="76">
        <f>T572*C572</f>
        <v>0</v>
      </c>
    </row>
    <row r="573" spans="1:21" s="51" customFormat="1" ht="16.5" x14ac:dyDescent="0.3">
      <c r="A573" s="131" t="s">
        <v>1847</v>
      </c>
      <c r="B573" s="132">
        <v>569</v>
      </c>
      <c r="C573" s="130"/>
      <c r="D573" s="133">
        <f t="array" ref="D573">_xlfn.IFS(Q573="9x9",C573/24,Q573="11x11",C573/15,Q573="Ø 12",C573/12,Q573="Ø 13",C573/12,Q573="Ø 14",C573/11,Q573="Ø 15",C573/9,Q573="Ø 17",C573/7,Q573="Ø 19",C573/6,Q573="Ø 21",C573/4,Q573="Ø 27",C573,Q573="Ø 22",C573/4,Q573="Ø 26",C573/2)</f>
        <v>0</v>
      </c>
      <c r="E573" s="134" t="s">
        <v>76</v>
      </c>
      <c r="F573" s="135"/>
      <c r="G573" s="136" t="s">
        <v>1848</v>
      </c>
      <c r="H573" s="137" t="s">
        <v>1849</v>
      </c>
      <c r="I573" s="138" t="s">
        <v>79</v>
      </c>
      <c r="J573" s="139" t="s">
        <v>323</v>
      </c>
      <c r="K573" s="139" t="s">
        <v>131</v>
      </c>
      <c r="L573" s="139" t="s">
        <v>120</v>
      </c>
      <c r="M573" s="140" t="s">
        <v>90</v>
      </c>
      <c r="N573" s="139" t="s">
        <v>309</v>
      </c>
      <c r="O573" s="141">
        <v>6</v>
      </c>
      <c r="P573" s="142" t="s">
        <v>87</v>
      </c>
      <c r="Q573" s="140" t="s">
        <v>88</v>
      </c>
      <c r="R573" s="143">
        <v>840</v>
      </c>
      <c r="S573" s="144">
        <f>C573*R573</f>
        <v>0</v>
      </c>
      <c r="T573" s="145">
        <f t="shared" si="34"/>
        <v>2.1</v>
      </c>
      <c r="U573" s="146">
        <f>T573*C573</f>
        <v>0</v>
      </c>
    </row>
    <row r="574" spans="1:21" s="51" customFormat="1" ht="16.5" x14ac:dyDescent="0.3">
      <c r="A574" s="62" t="s">
        <v>1851</v>
      </c>
      <c r="B574" s="63">
        <v>129</v>
      </c>
      <c r="C574" s="130"/>
      <c r="D574" s="64">
        <f t="array" ref="D574">_xlfn.IFS(Q574="9x9",C574/24,Q574="11x11",C574/15,Q574="Ø 12",C574/12,Q574="Ø 13",C574/12,Q574="Ø 14",C574/11,Q574="Ø 15",C574/9,Q574="Ø 17",C574/7,Q574="Ø 19",C574/6,Q574="Ø 21",C574/4,Q574="Ø 27",C574,Q574="Ø 22",C574/4,Q574="Ø 26",C574/2)</f>
        <v>0</v>
      </c>
      <c r="E574" s="65" t="s">
        <v>76</v>
      </c>
      <c r="F574" s="66"/>
      <c r="G574" s="124" t="s">
        <v>1852</v>
      </c>
      <c r="H574" s="67" t="s">
        <v>1850</v>
      </c>
      <c r="I574" s="68" t="s">
        <v>67</v>
      </c>
      <c r="J574" s="69" t="s">
        <v>323</v>
      </c>
      <c r="K574" s="69" t="s">
        <v>166</v>
      </c>
      <c r="L574" s="69" t="s">
        <v>172</v>
      </c>
      <c r="M574" s="70" t="s">
        <v>170</v>
      </c>
      <c r="N574" s="69" t="s">
        <v>72</v>
      </c>
      <c r="O574" s="71">
        <v>12</v>
      </c>
      <c r="P574" s="72" t="s">
        <v>150</v>
      </c>
      <c r="Q574" s="70" t="s">
        <v>88</v>
      </c>
      <c r="R574" s="73">
        <v>840</v>
      </c>
      <c r="S574" s="74">
        <f>C574*R574</f>
        <v>0</v>
      </c>
      <c r="T574" s="75">
        <f t="shared" si="34"/>
        <v>2.1</v>
      </c>
      <c r="U574" s="76">
        <f>T574*C574</f>
        <v>0</v>
      </c>
    </row>
    <row r="575" spans="1:21" s="51" customFormat="1" ht="16.5" x14ac:dyDescent="0.3">
      <c r="A575" s="131" t="s">
        <v>1853</v>
      </c>
      <c r="B575" s="132">
        <v>73</v>
      </c>
      <c r="C575" s="130"/>
      <c r="D575" s="133">
        <f t="array" ref="D575">_xlfn.IFS(Q575="9x9",C575/24,Q575="11x11",C575/15,Q575="Ø 12",C575/12,Q575="Ø 13",C575/12,Q575="Ø 14",C575/11,Q575="Ø 15",C575/9,Q575="Ø 17",C575/7,Q575="Ø 19",C575/6,Q575="Ø 21",C575/4,Q575="Ø 27",C575,Q575="Ø 22",C575/4,Q575="Ø 26",C575/2)</f>
        <v>0</v>
      </c>
      <c r="E575" s="134" t="s">
        <v>113</v>
      </c>
      <c r="F575" s="135"/>
      <c r="G575" s="136" t="s">
        <v>1854</v>
      </c>
      <c r="H575" s="137" t="s">
        <v>1855</v>
      </c>
      <c r="I575" s="138" t="s">
        <v>79</v>
      </c>
      <c r="J575" s="139" t="s">
        <v>323</v>
      </c>
      <c r="K575" s="139" t="s">
        <v>1856</v>
      </c>
      <c r="L575" s="139" t="s">
        <v>148</v>
      </c>
      <c r="M575" s="140" t="s">
        <v>260</v>
      </c>
      <c r="N575" s="139" t="s">
        <v>1857</v>
      </c>
      <c r="O575" s="141">
        <v>12</v>
      </c>
      <c r="P575" s="142" t="s">
        <v>150</v>
      </c>
      <c r="Q575" s="140" t="s">
        <v>74</v>
      </c>
      <c r="R575" s="143">
        <v>920</v>
      </c>
      <c r="S575" s="144">
        <f>C575*R575</f>
        <v>0</v>
      </c>
      <c r="T575" s="145">
        <f t="shared" si="34"/>
        <v>2.2999999999999998</v>
      </c>
      <c r="U575" s="146">
        <f>T575*C575</f>
        <v>0</v>
      </c>
    </row>
    <row r="576" spans="1:21" s="51" customFormat="1" ht="16.5" x14ac:dyDescent="0.3">
      <c r="A576" s="62" t="s">
        <v>1859</v>
      </c>
      <c r="B576" s="63">
        <v>61</v>
      </c>
      <c r="C576" s="130"/>
      <c r="D576" s="64">
        <f t="array" ref="D576">_xlfn.IFS(Q576="9x9",C576/24,Q576="11x11",C576/15,Q576="Ø 12",C576/12,Q576="Ø 13",C576/12,Q576="Ø 14",C576/11,Q576="Ø 15",C576/9,Q576="Ø 17",C576/7,Q576="Ø 19",C576/6,Q576="Ø 21",C576/4,Q576="Ø 27",C576,Q576="Ø 22",C576/4,Q576="Ø 26",C576/2)</f>
        <v>0</v>
      </c>
      <c r="E576" s="65" t="s">
        <v>76</v>
      </c>
      <c r="F576" s="66"/>
      <c r="G576" s="124" t="s">
        <v>1860</v>
      </c>
      <c r="H576" s="67" t="s">
        <v>1858</v>
      </c>
      <c r="I576" s="68" t="s">
        <v>67</v>
      </c>
      <c r="J576" s="69" t="s">
        <v>323</v>
      </c>
      <c r="K576" s="69" t="s">
        <v>168</v>
      </c>
      <c r="L576" s="69" t="s">
        <v>70</v>
      </c>
      <c r="M576" s="70" t="s">
        <v>82</v>
      </c>
      <c r="N576" s="69" t="s">
        <v>203</v>
      </c>
      <c r="O576" s="71">
        <v>9</v>
      </c>
      <c r="P576" s="72" t="s">
        <v>84</v>
      </c>
      <c r="Q576" s="70" t="s">
        <v>74</v>
      </c>
      <c r="R576" s="73">
        <v>920</v>
      </c>
      <c r="S576" s="74">
        <f>C576*R576</f>
        <v>0</v>
      </c>
      <c r="T576" s="75">
        <f t="shared" si="34"/>
        <v>2.2999999999999998</v>
      </c>
      <c r="U576" s="76">
        <f>T576*C576</f>
        <v>0</v>
      </c>
    </row>
    <row r="577" spans="1:21" s="51" customFormat="1" ht="16.5" x14ac:dyDescent="0.3">
      <c r="A577" s="131" t="s">
        <v>1861</v>
      </c>
      <c r="B577" s="132">
        <v>303</v>
      </c>
      <c r="C577" s="130"/>
      <c r="D577" s="133">
        <f t="array" ref="D577">_xlfn.IFS(Q577="9x9",C577/24,Q577="11x11",C577/15,Q577="Ø 12",C577/12,Q577="Ø 13",C577/12,Q577="Ø 14",C577/11,Q577="Ø 15",C577/9,Q577="Ø 17",C577/7,Q577="Ø 19",C577/6,Q577="Ø 21",C577/4,Q577="Ø 27",C577,Q577="Ø 22",C577/4,Q577="Ø 26",C577/2)</f>
        <v>0</v>
      </c>
      <c r="E577" s="134" t="s">
        <v>76</v>
      </c>
      <c r="F577" s="135"/>
      <c r="G577" s="136" t="s">
        <v>1862</v>
      </c>
      <c r="H577" s="137" t="s">
        <v>1863</v>
      </c>
      <c r="I577" s="138" t="s">
        <v>67</v>
      </c>
      <c r="J577" s="139" t="s">
        <v>323</v>
      </c>
      <c r="K577" s="139" t="s">
        <v>186</v>
      </c>
      <c r="L577" s="139" t="s">
        <v>188</v>
      </c>
      <c r="M577" s="140" t="s">
        <v>630</v>
      </c>
      <c r="N577" s="139" t="s">
        <v>309</v>
      </c>
      <c r="O577" s="141">
        <v>3</v>
      </c>
      <c r="P577" s="142" t="s">
        <v>117</v>
      </c>
      <c r="Q577" s="140" t="s">
        <v>88</v>
      </c>
      <c r="R577" s="143">
        <v>840</v>
      </c>
      <c r="S577" s="144">
        <f>C577*R577</f>
        <v>0</v>
      </c>
      <c r="T577" s="145">
        <f t="shared" si="34"/>
        <v>2.1</v>
      </c>
      <c r="U577" s="146">
        <f>T577*C577</f>
        <v>0</v>
      </c>
    </row>
    <row r="578" spans="1:21" s="51" customFormat="1" ht="16.5" x14ac:dyDescent="0.3">
      <c r="A578" s="62" t="s">
        <v>1864</v>
      </c>
      <c r="B578" s="63">
        <v>232</v>
      </c>
      <c r="C578" s="130"/>
      <c r="D578" s="64">
        <f t="array" ref="D578">_xlfn.IFS(Q578="9x9",C578/24,Q578="11x11",C578/15,Q578="Ø 12",C578/12,Q578="Ø 13",C578/12,Q578="Ø 14",C578/11,Q578="Ø 15",C578/9,Q578="Ø 17",C578/7,Q578="Ø 19",C578/6,Q578="Ø 21",C578/4,Q578="Ø 27",C578,Q578="Ø 22",C578/4,Q578="Ø 26",C578/2)</f>
        <v>0</v>
      </c>
      <c r="E578" s="65" t="s">
        <v>76</v>
      </c>
      <c r="F578" s="66"/>
      <c r="G578" s="124" t="s">
        <v>1865</v>
      </c>
      <c r="H578" s="67" t="s">
        <v>1863</v>
      </c>
      <c r="I578" s="68" t="s">
        <v>67</v>
      </c>
      <c r="J578" s="69" t="s">
        <v>323</v>
      </c>
      <c r="K578" s="69" t="s">
        <v>186</v>
      </c>
      <c r="L578" s="69" t="s">
        <v>158</v>
      </c>
      <c r="M578" s="70" t="s">
        <v>630</v>
      </c>
      <c r="N578" s="69" t="s">
        <v>72</v>
      </c>
      <c r="O578" s="71">
        <v>3</v>
      </c>
      <c r="P578" s="72" t="s">
        <v>117</v>
      </c>
      <c r="Q578" s="70" t="s">
        <v>88</v>
      </c>
      <c r="R578" s="73">
        <v>840</v>
      </c>
      <c r="S578" s="74">
        <f>C578*R578</f>
        <v>0</v>
      </c>
      <c r="T578" s="75">
        <f t="shared" si="34"/>
        <v>2.1</v>
      </c>
      <c r="U578" s="76">
        <f>T578*C578</f>
        <v>0</v>
      </c>
    </row>
    <row r="579" spans="1:21" s="51" customFormat="1" ht="16.5" x14ac:dyDescent="0.3">
      <c r="A579" s="131" t="s">
        <v>1866</v>
      </c>
      <c r="B579" s="132">
        <v>149</v>
      </c>
      <c r="C579" s="130"/>
      <c r="D579" s="133">
        <f t="array" ref="D579">_xlfn.IFS(Q579="9x9",C579/24,Q579="11x11",C579/15,Q579="Ø 12",C579/12,Q579="Ø 13",C579/12,Q579="Ø 14",C579/11,Q579="Ø 15",C579/9,Q579="Ø 17",C579/7,Q579="Ø 19",C579/6,Q579="Ø 21",C579/4,Q579="Ø 27",C579,Q579="Ø 22",C579/4,Q579="Ø 26",C579/2)</f>
        <v>0</v>
      </c>
      <c r="E579" s="134" t="s">
        <v>76</v>
      </c>
      <c r="F579" s="135"/>
      <c r="G579" s="136" t="s">
        <v>1865</v>
      </c>
      <c r="H579" s="137" t="s">
        <v>1863</v>
      </c>
      <c r="I579" s="138" t="s">
        <v>67</v>
      </c>
      <c r="J579" s="139" t="s">
        <v>323</v>
      </c>
      <c r="K579" s="139" t="s">
        <v>186</v>
      </c>
      <c r="L579" s="139" t="s">
        <v>158</v>
      </c>
      <c r="M579" s="140" t="s">
        <v>630</v>
      </c>
      <c r="N579" s="139" t="s">
        <v>72</v>
      </c>
      <c r="O579" s="141">
        <v>3</v>
      </c>
      <c r="P579" s="142" t="s">
        <v>117</v>
      </c>
      <c r="Q579" s="140" t="s">
        <v>101</v>
      </c>
      <c r="R579" s="143">
        <v>1080</v>
      </c>
      <c r="S579" s="144">
        <f>C579*R579</f>
        <v>0</v>
      </c>
      <c r="T579" s="145">
        <f t="shared" si="34"/>
        <v>2.7</v>
      </c>
      <c r="U579" s="146">
        <f>T579*C579</f>
        <v>0</v>
      </c>
    </row>
    <row r="580" spans="1:21" s="51" customFormat="1" ht="16.5" x14ac:dyDescent="0.3">
      <c r="A580" s="62" t="s">
        <v>1867</v>
      </c>
      <c r="B580" s="63">
        <v>267</v>
      </c>
      <c r="C580" s="130"/>
      <c r="D580" s="64">
        <f t="array" ref="D580">_xlfn.IFS(Q580="9x9",C580/24,Q580="11x11",C580/15,Q580="Ø 12",C580/12,Q580="Ø 13",C580/12,Q580="Ø 14",C580/11,Q580="Ø 15",C580/9,Q580="Ø 17",C580/7,Q580="Ø 19",C580/6,Q580="Ø 21",C580/4,Q580="Ø 27",C580,Q580="Ø 22",C580/4,Q580="Ø 26",C580/2)</f>
        <v>0</v>
      </c>
      <c r="E580" s="65" t="s">
        <v>76</v>
      </c>
      <c r="F580" s="66"/>
      <c r="G580" s="124" t="s">
        <v>1868</v>
      </c>
      <c r="H580" s="67" t="s">
        <v>1869</v>
      </c>
      <c r="I580" s="68" t="s">
        <v>67</v>
      </c>
      <c r="J580" s="69" t="s">
        <v>323</v>
      </c>
      <c r="K580" s="69" t="s">
        <v>131</v>
      </c>
      <c r="L580" s="69" t="s">
        <v>188</v>
      </c>
      <c r="M580" s="70" t="s">
        <v>137</v>
      </c>
      <c r="N580" s="69" t="s">
        <v>72</v>
      </c>
      <c r="O580" s="71">
        <v>3</v>
      </c>
      <c r="P580" s="72" t="s">
        <v>117</v>
      </c>
      <c r="Q580" s="70" t="s">
        <v>88</v>
      </c>
      <c r="R580" s="73">
        <v>840</v>
      </c>
      <c r="S580" s="74">
        <f>C580*R580</f>
        <v>0</v>
      </c>
      <c r="T580" s="75">
        <f t="shared" si="34"/>
        <v>2.1</v>
      </c>
      <c r="U580" s="76">
        <f>T580*C580</f>
        <v>0</v>
      </c>
    </row>
    <row r="581" spans="1:21" s="51" customFormat="1" ht="16.5" x14ac:dyDescent="0.3">
      <c r="A581" s="131" t="s">
        <v>1870</v>
      </c>
      <c r="B581" s="132">
        <v>231</v>
      </c>
      <c r="C581" s="130"/>
      <c r="D581" s="133">
        <f t="array" ref="D581">_xlfn.IFS(Q581="9x9",C581/24,Q581="11x11",C581/15,Q581="Ø 12",C581/12,Q581="Ø 13",C581/12,Q581="Ø 14",C581/11,Q581="Ø 15",C581/9,Q581="Ø 17",C581/7,Q581="Ø 19",C581/6,Q581="Ø 21",C581/4,Q581="Ø 27",C581,Q581="Ø 22",C581/4,Q581="Ø 26",C581/2)</f>
        <v>0</v>
      </c>
      <c r="E581" s="134" t="s">
        <v>76</v>
      </c>
      <c r="F581" s="135"/>
      <c r="G581" s="136" t="s">
        <v>1868</v>
      </c>
      <c r="H581" s="137" t="s">
        <v>1869</v>
      </c>
      <c r="I581" s="138" t="s">
        <v>67</v>
      </c>
      <c r="J581" s="139" t="s">
        <v>323</v>
      </c>
      <c r="K581" s="139" t="s">
        <v>131</v>
      </c>
      <c r="L581" s="139" t="s">
        <v>188</v>
      </c>
      <c r="M581" s="140" t="s">
        <v>137</v>
      </c>
      <c r="N581" s="139" t="s">
        <v>72</v>
      </c>
      <c r="O581" s="141">
        <v>3</v>
      </c>
      <c r="P581" s="142" t="s">
        <v>117</v>
      </c>
      <c r="Q581" s="140" t="s">
        <v>101</v>
      </c>
      <c r="R581" s="143">
        <v>1080</v>
      </c>
      <c r="S581" s="144">
        <f>C581*R581</f>
        <v>0</v>
      </c>
      <c r="T581" s="145">
        <f t="shared" si="34"/>
        <v>2.7</v>
      </c>
      <c r="U581" s="146">
        <f>T581*C581</f>
        <v>0</v>
      </c>
    </row>
    <row r="582" spans="1:21" s="51" customFormat="1" ht="16.5" x14ac:dyDescent="0.3">
      <c r="A582" s="62" t="s">
        <v>1871</v>
      </c>
      <c r="B582" s="63">
        <v>105</v>
      </c>
      <c r="C582" s="130"/>
      <c r="D582" s="64">
        <f t="array" ref="D582">_xlfn.IFS(Q582="9x9",C582/24,Q582="11x11",C582/15,Q582="Ø 12",C582/12,Q582="Ø 13",C582/12,Q582="Ø 14",C582/11,Q582="Ø 15",C582/9,Q582="Ø 17",C582/7,Q582="Ø 19",C582/6,Q582="Ø 21",C582/4,Q582="Ø 27",C582,Q582="Ø 22",C582/4,Q582="Ø 26",C582/2)</f>
        <v>0</v>
      </c>
      <c r="E582" s="65"/>
      <c r="F582" s="66"/>
      <c r="G582" s="124" t="s">
        <v>1872</v>
      </c>
      <c r="H582" s="67" t="s">
        <v>1869</v>
      </c>
      <c r="I582" s="68" t="s">
        <v>67</v>
      </c>
      <c r="J582" s="69" t="s">
        <v>323</v>
      </c>
      <c r="K582" s="69" t="s">
        <v>1191</v>
      </c>
      <c r="L582" s="69" t="s">
        <v>188</v>
      </c>
      <c r="M582" s="70" t="s">
        <v>92</v>
      </c>
      <c r="N582" s="69" t="s">
        <v>72</v>
      </c>
      <c r="O582" s="71">
        <v>3</v>
      </c>
      <c r="P582" s="72" t="s">
        <v>117</v>
      </c>
      <c r="Q582" s="70" t="s">
        <v>74</v>
      </c>
      <c r="R582" s="73">
        <v>1350</v>
      </c>
      <c r="S582" s="74">
        <f>C582*R582</f>
        <v>0</v>
      </c>
      <c r="T582" s="75">
        <f t="shared" si="34"/>
        <v>3.375</v>
      </c>
      <c r="U582" s="76">
        <f>T582*C582</f>
        <v>0</v>
      </c>
    </row>
    <row r="583" spans="1:21" s="51" customFormat="1" ht="16.5" x14ac:dyDescent="0.3">
      <c r="A583" s="131" t="s">
        <v>1873</v>
      </c>
      <c r="B583" s="132">
        <v>76</v>
      </c>
      <c r="C583" s="130"/>
      <c r="D583" s="133">
        <f t="array" ref="D583">_xlfn.IFS(Q583="9x9",C583/24,Q583="11x11",C583/15,Q583="Ø 12",C583/12,Q583="Ø 13",C583/12,Q583="Ø 14",C583/11,Q583="Ø 15",C583/9,Q583="Ø 17",C583/7,Q583="Ø 19",C583/6,Q583="Ø 21",C583/4,Q583="Ø 27",C583,Q583="Ø 22",C583/4,Q583="Ø 26",C583/2)</f>
        <v>0</v>
      </c>
      <c r="E583" s="134" t="s">
        <v>76</v>
      </c>
      <c r="F583" s="135"/>
      <c r="G583" s="136" t="s">
        <v>1874</v>
      </c>
      <c r="H583" s="137" t="s">
        <v>1869</v>
      </c>
      <c r="I583" s="138" t="s">
        <v>67</v>
      </c>
      <c r="J583" s="139" t="s">
        <v>323</v>
      </c>
      <c r="K583" s="139" t="s">
        <v>1191</v>
      </c>
      <c r="L583" s="139" t="s">
        <v>188</v>
      </c>
      <c r="M583" s="140" t="s">
        <v>425</v>
      </c>
      <c r="N583" s="139" t="s">
        <v>72</v>
      </c>
      <c r="O583" s="141">
        <v>3</v>
      </c>
      <c r="P583" s="142" t="s">
        <v>117</v>
      </c>
      <c r="Q583" s="140" t="s">
        <v>88</v>
      </c>
      <c r="R583" s="143">
        <v>840</v>
      </c>
      <c r="S583" s="144">
        <f>C583*R583</f>
        <v>0</v>
      </c>
      <c r="T583" s="145">
        <f t="shared" ref="T583:T588" si="35">R583/400</f>
        <v>2.1</v>
      </c>
      <c r="U583" s="146">
        <f>T583*C583</f>
        <v>0</v>
      </c>
    </row>
    <row r="584" spans="1:21" s="51" customFormat="1" ht="16.5" x14ac:dyDescent="0.3">
      <c r="A584" s="62" t="s">
        <v>1875</v>
      </c>
      <c r="B584" s="63">
        <v>400</v>
      </c>
      <c r="C584" s="130"/>
      <c r="D584" s="64">
        <f t="array" ref="D584">_xlfn.IFS(Q584="9x9",C584/24,Q584="11x11",C584/15,Q584="Ø 12",C584/12,Q584="Ø 13",C584/12,Q584="Ø 14",C584/11,Q584="Ø 15",C584/9,Q584="Ø 17",C584/7,Q584="Ø 19",C584/6,Q584="Ø 21",C584/4,Q584="Ø 27",C584,Q584="Ø 22",C584/4,Q584="Ø 26",C584/2)</f>
        <v>0</v>
      </c>
      <c r="E584" s="65" t="s">
        <v>76</v>
      </c>
      <c r="F584" s="66"/>
      <c r="G584" s="124" t="s">
        <v>1874</v>
      </c>
      <c r="H584" s="67" t="s">
        <v>1869</v>
      </c>
      <c r="I584" s="68" t="s">
        <v>67</v>
      </c>
      <c r="J584" s="69" t="s">
        <v>323</v>
      </c>
      <c r="K584" s="69" t="s">
        <v>1191</v>
      </c>
      <c r="L584" s="69" t="s">
        <v>188</v>
      </c>
      <c r="M584" s="70" t="s">
        <v>425</v>
      </c>
      <c r="N584" s="69" t="s">
        <v>72</v>
      </c>
      <c r="O584" s="71">
        <v>3</v>
      </c>
      <c r="P584" s="72" t="s">
        <v>117</v>
      </c>
      <c r="Q584" s="70" t="s">
        <v>101</v>
      </c>
      <c r="R584" s="73">
        <v>1080</v>
      </c>
      <c r="S584" s="74">
        <f>C584*R584</f>
        <v>0</v>
      </c>
      <c r="T584" s="75">
        <f t="shared" si="35"/>
        <v>2.7</v>
      </c>
      <c r="U584" s="76">
        <f>T584*C584</f>
        <v>0</v>
      </c>
    </row>
    <row r="585" spans="1:21" s="51" customFormat="1" ht="16.5" x14ac:dyDescent="0.3">
      <c r="A585" s="131" t="s">
        <v>1876</v>
      </c>
      <c r="B585" s="132">
        <v>216</v>
      </c>
      <c r="C585" s="130"/>
      <c r="D585" s="133">
        <f t="array" ref="D585">_xlfn.IFS(Q585="9x9",C585/24,Q585="11x11",C585/15,Q585="Ø 12",C585/12,Q585="Ø 13",C585/12,Q585="Ø 14",C585/11,Q585="Ø 15",C585/9,Q585="Ø 17",C585/7,Q585="Ø 19",C585/6,Q585="Ø 21",C585/4,Q585="Ø 27",C585,Q585="Ø 22",C585/4,Q585="Ø 26",C585/2)</f>
        <v>0</v>
      </c>
      <c r="E585" s="134" t="s">
        <v>76</v>
      </c>
      <c r="F585" s="135"/>
      <c r="G585" s="136" t="s">
        <v>1877</v>
      </c>
      <c r="H585" s="137" t="s">
        <v>1869</v>
      </c>
      <c r="I585" s="138" t="s">
        <v>67</v>
      </c>
      <c r="J585" s="139" t="s">
        <v>323</v>
      </c>
      <c r="K585" s="139" t="s">
        <v>1191</v>
      </c>
      <c r="L585" s="139" t="s">
        <v>188</v>
      </c>
      <c r="M585" s="140" t="s">
        <v>425</v>
      </c>
      <c r="N585" s="139" t="s">
        <v>72</v>
      </c>
      <c r="O585" s="141">
        <v>3</v>
      </c>
      <c r="P585" s="142" t="s">
        <v>117</v>
      </c>
      <c r="Q585" s="140" t="s">
        <v>88</v>
      </c>
      <c r="R585" s="143">
        <v>840</v>
      </c>
      <c r="S585" s="144">
        <f>C585*R585</f>
        <v>0</v>
      </c>
      <c r="T585" s="145">
        <f t="shared" si="35"/>
        <v>2.1</v>
      </c>
      <c r="U585" s="146">
        <f>T585*C585</f>
        <v>0</v>
      </c>
    </row>
    <row r="586" spans="1:21" s="51" customFormat="1" ht="16.5" x14ac:dyDescent="0.3">
      <c r="A586" s="62" t="s">
        <v>1878</v>
      </c>
      <c r="B586" s="63">
        <v>53</v>
      </c>
      <c r="C586" s="130"/>
      <c r="D586" s="64">
        <f t="array" ref="D586">_xlfn.IFS(Q586="9x9",C586/24,Q586="11x11",C586/15,Q586="Ø 12",C586/12,Q586="Ø 13",C586/12,Q586="Ø 14",C586/11,Q586="Ø 15",C586/9,Q586="Ø 17",C586/7,Q586="Ø 19",C586/6,Q586="Ø 21",C586/4,Q586="Ø 27",C586,Q586="Ø 22",C586/4,Q586="Ø 26",C586/2)</f>
        <v>0</v>
      </c>
      <c r="E586" s="65" t="s">
        <v>76</v>
      </c>
      <c r="F586" s="66"/>
      <c r="G586" s="124" t="s">
        <v>1877</v>
      </c>
      <c r="H586" s="67" t="s">
        <v>1869</v>
      </c>
      <c r="I586" s="68" t="s">
        <v>67</v>
      </c>
      <c r="J586" s="69" t="s">
        <v>323</v>
      </c>
      <c r="K586" s="69" t="s">
        <v>1191</v>
      </c>
      <c r="L586" s="69" t="s">
        <v>188</v>
      </c>
      <c r="M586" s="70" t="s">
        <v>425</v>
      </c>
      <c r="N586" s="69" t="s">
        <v>72</v>
      </c>
      <c r="O586" s="71">
        <v>3</v>
      </c>
      <c r="P586" s="72" t="s">
        <v>117</v>
      </c>
      <c r="Q586" s="70" t="s">
        <v>74</v>
      </c>
      <c r="R586" s="73">
        <v>920</v>
      </c>
      <c r="S586" s="74">
        <f>C586*R586</f>
        <v>0</v>
      </c>
      <c r="T586" s="75">
        <f t="shared" si="35"/>
        <v>2.2999999999999998</v>
      </c>
      <c r="U586" s="76">
        <f>T586*C586</f>
        <v>0</v>
      </c>
    </row>
    <row r="587" spans="1:21" s="51" customFormat="1" ht="16.5" x14ac:dyDescent="0.3">
      <c r="A587" s="131" t="s">
        <v>1879</v>
      </c>
      <c r="B587" s="132">
        <v>261</v>
      </c>
      <c r="C587" s="130"/>
      <c r="D587" s="133">
        <f t="array" ref="D587">_xlfn.IFS(Q587="9x9",C587/24,Q587="11x11",C587/15,Q587="Ø 12",C587/12,Q587="Ø 13",C587/12,Q587="Ø 14",C587/11,Q587="Ø 15",C587/9,Q587="Ø 17",C587/7,Q587="Ø 19",C587/6,Q587="Ø 21",C587/4,Q587="Ø 27",C587,Q587="Ø 22",C587/4,Q587="Ø 26",C587/2)</f>
        <v>0</v>
      </c>
      <c r="E587" s="134" t="s">
        <v>76</v>
      </c>
      <c r="F587" s="135"/>
      <c r="G587" s="136" t="s">
        <v>1880</v>
      </c>
      <c r="H587" s="137" t="s">
        <v>1869</v>
      </c>
      <c r="I587" s="138" t="s">
        <v>67</v>
      </c>
      <c r="J587" s="139" t="s">
        <v>323</v>
      </c>
      <c r="K587" s="139" t="s">
        <v>143</v>
      </c>
      <c r="L587" s="139" t="s">
        <v>188</v>
      </c>
      <c r="M587" s="140" t="s">
        <v>425</v>
      </c>
      <c r="N587" s="139" t="s">
        <v>72</v>
      </c>
      <c r="O587" s="141">
        <v>3</v>
      </c>
      <c r="P587" s="142" t="s">
        <v>117</v>
      </c>
      <c r="Q587" s="140" t="s">
        <v>88</v>
      </c>
      <c r="R587" s="143">
        <v>840</v>
      </c>
      <c r="S587" s="144">
        <f>C587*R587</f>
        <v>0</v>
      </c>
      <c r="T587" s="145">
        <f t="shared" si="35"/>
        <v>2.1</v>
      </c>
      <c r="U587" s="146">
        <f>T587*C587</f>
        <v>0</v>
      </c>
    </row>
    <row r="588" spans="1:21" s="51" customFormat="1" ht="16.5" x14ac:dyDescent="0.3">
      <c r="A588" s="62" t="s">
        <v>1881</v>
      </c>
      <c r="B588" s="63">
        <v>44</v>
      </c>
      <c r="C588" s="130"/>
      <c r="D588" s="64">
        <f t="array" ref="D588">_xlfn.IFS(Q588="9x9",C588/24,Q588="11x11",C588/15,Q588="Ø 12",C588/12,Q588="Ø 13",C588/12,Q588="Ø 14",C588/11,Q588="Ø 15",C588/9,Q588="Ø 17",C588/7,Q588="Ø 19",C588/6,Q588="Ø 21",C588/4,Q588="Ø 27",C588,Q588="Ø 22",C588/4,Q588="Ø 26",C588/2)</f>
        <v>0</v>
      </c>
      <c r="E588" s="65" t="s">
        <v>76</v>
      </c>
      <c r="F588" s="66"/>
      <c r="G588" s="124" t="s">
        <v>1882</v>
      </c>
      <c r="H588" s="67" t="s">
        <v>1883</v>
      </c>
      <c r="I588" s="68" t="s">
        <v>130</v>
      </c>
      <c r="J588" s="69" t="s">
        <v>174</v>
      </c>
      <c r="K588" s="69" t="s">
        <v>167</v>
      </c>
      <c r="L588" s="69" t="s">
        <v>172</v>
      </c>
      <c r="M588" s="70" t="s">
        <v>170</v>
      </c>
      <c r="N588" s="69" t="s">
        <v>711</v>
      </c>
      <c r="O588" s="71">
        <v>12</v>
      </c>
      <c r="P588" s="72" t="s">
        <v>150</v>
      </c>
      <c r="Q588" s="70" t="s">
        <v>151</v>
      </c>
      <c r="R588" s="73">
        <v>420</v>
      </c>
      <c r="S588" s="74">
        <f>C588*R588</f>
        <v>0</v>
      </c>
      <c r="T588" s="75">
        <f t="shared" si="35"/>
        <v>1.05</v>
      </c>
      <c r="U588" s="76">
        <f>T588*C588</f>
        <v>0</v>
      </c>
    </row>
    <row r="589" spans="1:21" s="105" customFormat="1" ht="15.75" customHeight="1" x14ac:dyDescent="0.2">
      <c r="A589" s="93" t="s">
        <v>1884</v>
      </c>
      <c r="B589" s="94">
        <v>1000</v>
      </c>
      <c r="C589" s="95"/>
      <c r="D589" s="95"/>
      <c r="E589" s="96"/>
      <c r="F589" s="95"/>
      <c r="G589" s="97" t="s">
        <v>1885</v>
      </c>
      <c r="H589" s="98"/>
      <c r="I589" s="99"/>
      <c r="J589" s="99"/>
      <c r="K589" s="99"/>
      <c r="L589" s="99"/>
      <c r="M589" s="100"/>
      <c r="N589" s="99"/>
      <c r="O589" s="99"/>
      <c r="P589" s="98"/>
      <c r="Q589" s="99"/>
      <c r="R589" s="101"/>
      <c r="S589" s="102"/>
      <c r="T589" s="103"/>
      <c r="U589" s="104"/>
    </row>
    <row r="590" spans="1:21" s="51" customFormat="1" ht="16.5" x14ac:dyDescent="0.3">
      <c r="A590" s="131" t="s">
        <v>1887</v>
      </c>
      <c r="B590" s="132">
        <v>349</v>
      </c>
      <c r="C590" s="130"/>
      <c r="D590" s="133">
        <f t="array" ref="D590">_xlfn.IFS(Q590="9x9",C590/24,Q590="11x11",C590/15,Q590="Ø 12",C590/12,Q590="Ø 13",C590/12,Q590="Ø 14",C590/11,Q590="Ø 15",C590/9,Q590="Ø 17",C590/7,Q590="Ø 19",C590/6,Q590="Ø 21",C590/4,Q590="Ø 27",C590,Q590="Ø 22",C590/4,Q590="Ø 26",C590/2)</f>
        <v>0</v>
      </c>
      <c r="E590" s="134" t="s">
        <v>76</v>
      </c>
      <c r="F590" s="135"/>
      <c r="G590" s="136" t="s">
        <v>1888</v>
      </c>
      <c r="H590" s="137" t="s">
        <v>1889</v>
      </c>
      <c r="I590" s="138" t="s">
        <v>79</v>
      </c>
      <c r="J590" s="139" t="s">
        <v>323</v>
      </c>
      <c r="K590" s="139" t="s">
        <v>1890</v>
      </c>
      <c r="L590" s="139" t="s">
        <v>188</v>
      </c>
      <c r="M590" s="140" t="s">
        <v>100</v>
      </c>
      <c r="N590" s="139" t="s">
        <v>403</v>
      </c>
      <c r="O590" s="141">
        <v>6</v>
      </c>
      <c r="P590" s="142" t="s">
        <v>87</v>
      </c>
      <c r="Q590" s="140" t="s">
        <v>88</v>
      </c>
      <c r="R590" s="143">
        <v>840</v>
      </c>
      <c r="S590" s="144">
        <f>C590*R590</f>
        <v>0</v>
      </c>
      <c r="T590" s="145">
        <f t="shared" ref="T590" si="36">R590/400</f>
        <v>2.1</v>
      </c>
      <c r="U590" s="146">
        <f>T590*C590</f>
        <v>0</v>
      </c>
    </row>
    <row r="591" spans="1:21" s="51" customFormat="1" ht="16.5" x14ac:dyDescent="0.3">
      <c r="A591" s="62" t="s">
        <v>1892</v>
      </c>
      <c r="B591" s="63">
        <v>189</v>
      </c>
      <c r="C591" s="130"/>
      <c r="D591" s="64">
        <f t="array" ref="D591">_xlfn.IFS(Q591="9x9",C591/24,Q591="11x11",C591/15,Q591="Ø 12",C591/12,Q591="Ø 13",C591/12,Q591="Ø 14",C591/11,Q591="Ø 15",C591/9,Q591="Ø 17",C591/7,Q591="Ø 19",C591/6,Q591="Ø 21",C591/4,Q591="Ø 27",C591,Q591="Ø 22",C591/4,Q591="Ø 26",C591/2)</f>
        <v>0</v>
      </c>
      <c r="E591" s="65" t="s">
        <v>76</v>
      </c>
      <c r="F591" s="66"/>
      <c r="G591" s="124" t="s">
        <v>1893</v>
      </c>
      <c r="H591" s="67" t="s">
        <v>1891</v>
      </c>
      <c r="I591" s="68" t="s">
        <v>79</v>
      </c>
      <c r="J591" s="69" t="s">
        <v>174</v>
      </c>
      <c r="K591" s="69" t="s">
        <v>116</v>
      </c>
      <c r="L591" s="69" t="s">
        <v>120</v>
      </c>
      <c r="M591" s="70" t="s">
        <v>137</v>
      </c>
      <c r="N591" s="69" t="s">
        <v>1894</v>
      </c>
      <c r="O591" s="71">
        <v>5</v>
      </c>
      <c r="P591" s="72" t="s">
        <v>159</v>
      </c>
      <c r="Q591" s="70" t="s">
        <v>101</v>
      </c>
      <c r="R591" s="73">
        <v>1300</v>
      </c>
      <c r="S591" s="74">
        <f>C591*R591</f>
        <v>0</v>
      </c>
      <c r="T591" s="75">
        <f t="shared" ref="T591:T603" si="37">R591/400</f>
        <v>3.25</v>
      </c>
      <c r="U591" s="76">
        <f>T591*C591</f>
        <v>0</v>
      </c>
    </row>
    <row r="592" spans="1:21" s="51" customFormat="1" ht="16.5" x14ac:dyDescent="0.3">
      <c r="A592" s="131" t="s">
        <v>1895</v>
      </c>
      <c r="B592" s="132">
        <v>131</v>
      </c>
      <c r="C592" s="130"/>
      <c r="D592" s="133">
        <f t="array" ref="D592">_xlfn.IFS(Q592="9x9",C592/24,Q592="11x11",C592/15,Q592="Ø 12",C592/12,Q592="Ø 13",C592/12,Q592="Ø 14",C592/11,Q592="Ø 15",C592/9,Q592="Ø 17",C592/7,Q592="Ø 19",C592/6,Q592="Ø 21",C592/4,Q592="Ø 27",C592,Q592="Ø 22",C592/4,Q592="Ø 26",C592/2)</f>
        <v>0</v>
      </c>
      <c r="E592" s="134" t="s">
        <v>76</v>
      </c>
      <c r="F592" s="135"/>
      <c r="G592" s="136" t="s">
        <v>1896</v>
      </c>
      <c r="H592" s="137" t="s">
        <v>1897</v>
      </c>
      <c r="I592" s="138" t="s">
        <v>79</v>
      </c>
      <c r="J592" s="139" t="s">
        <v>174</v>
      </c>
      <c r="K592" s="139" t="s">
        <v>1250</v>
      </c>
      <c r="L592" s="139" t="s">
        <v>139</v>
      </c>
      <c r="M592" s="140" t="s">
        <v>301</v>
      </c>
      <c r="N592" s="139" t="s">
        <v>1619</v>
      </c>
      <c r="O592" s="141">
        <v>1</v>
      </c>
      <c r="P592" s="142" t="s">
        <v>220</v>
      </c>
      <c r="Q592" s="140" t="s">
        <v>101</v>
      </c>
      <c r="R592" s="143">
        <v>1300</v>
      </c>
      <c r="S592" s="144">
        <f>C592*R592</f>
        <v>0</v>
      </c>
      <c r="T592" s="145">
        <f t="shared" si="37"/>
        <v>3.25</v>
      </c>
      <c r="U592" s="146">
        <f>T592*C592</f>
        <v>0</v>
      </c>
    </row>
    <row r="593" spans="1:21" s="51" customFormat="1" ht="16.5" x14ac:dyDescent="0.3">
      <c r="A593" s="62" t="s">
        <v>1901</v>
      </c>
      <c r="B593" s="63">
        <v>88</v>
      </c>
      <c r="C593" s="130"/>
      <c r="D593" s="64">
        <f t="array" ref="D593">_xlfn.IFS(Q593="9x9",C593/24,Q593="11x11",C593/15,Q593="Ø 12",C593/12,Q593="Ø 13",C593/12,Q593="Ø 14",C593/11,Q593="Ø 15",C593/9,Q593="Ø 17",C593/7,Q593="Ø 19",C593/6,Q593="Ø 21",C593/4,Q593="Ø 27",C593,Q593="Ø 22",C593/4,Q593="Ø 26",C593/2)</f>
        <v>0</v>
      </c>
      <c r="E593" s="65" t="s">
        <v>76</v>
      </c>
      <c r="F593" s="66"/>
      <c r="G593" s="124" t="s">
        <v>1902</v>
      </c>
      <c r="H593" s="67" t="s">
        <v>1900</v>
      </c>
      <c r="I593" s="68" t="s">
        <v>130</v>
      </c>
      <c r="J593" s="69" t="s">
        <v>323</v>
      </c>
      <c r="K593" s="69" t="s">
        <v>1899</v>
      </c>
      <c r="L593" s="69" t="s">
        <v>316</v>
      </c>
      <c r="M593" s="70" t="s">
        <v>100</v>
      </c>
      <c r="N593" s="69" t="s">
        <v>403</v>
      </c>
      <c r="O593" s="71">
        <v>5</v>
      </c>
      <c r="P593" s="72" t="s">
        <v>159</v>
      </c>
      <c r="Q593" s="70" t="s">
        <v>88</v>
      </c>
      <c r="R593" s="73">
        <v>1350</v>
      </c>
      <c r="S593" s="74">
        <f>C593*R593</f>
        <v>0</v>
      </c>
      <c r="T593" s="75">
        <f t="shared" si="37"/>
        <v>3.375</v>
      </c>
      <c r="U593" s="76">
        <f>T593*C593</f>
        <v>0</v>
      </c>
    </row>
    <row r="594" spans="1:21" s="51" customFormat="1" ht="16.5" x14ac:dyDescent="0.3">
      <c r="A594" s="131" t="s">
        <v>1904</v>
      </c>
      <c r="B594" s="132">
        <v>995</v>
      </c>
      <c r="C594" s="130"/>
      <c r="D594" s="133">
        <f t="array" ref="D594">_xlfn.IFS(Q594="9x9",C594/24,Q594="11x11",C594/15,Q594="Ø 12",C594/12,Q594="Ø 13",C594/12,Q594="Ø 14",C594/11,Q594="Ø 15",C594/9,Q594="Ø 17",C594/7,Q594="Ø 19",C594/6,Q594="Ø 21",C594/4,Q594="Ø 27",C594,Q594="Ø 22",C594/4,Q594="Ø 26",C594/2)</f>
        <v>0</v>
      </c>
      <c r="E594" s="134" t="s">
        <v>76</v>
      </c>
      <c r="F594" s="135"/>
      <c r="G594" s="136" t="s">
        <v>1905</v>
      </c>
      <c r="H594" s="137" t="s">
        <v>1906</v>
      </c>
      <c r="I594" s="138" t="s">
        <v>118</v>
      </c>
      <c r="J594" s="139" t="s">
        <v>323</v>
      </c>
      <c r="K594" s="139" t="s">
        <v>1899</v>
      </c>
      <c r="L594" s="139" t="s">
        <v>169</v>
      </c>
      <c r="M594" s="140" t="s">
        <v>170</v>
      </c>
      <c r="N594" s="139" t="s">
        <v>403</v>
      </c>
      <c r="O594" s="141">
        <v>6</v>
      </c>
      <c r="P594" s="142" t="s">
        <v>87</v>
      </c>
      <c r="Q594" s="140" t="s">
        <v>88</v>
      </c>
      <c r="R594" s="143">
        <v>840</v>
      </c>
      <c r="S594" s="144">
        <f>C594*R594</f>
        <v>0</v>
      </c>
      <c r="T594" s="145">
        <f t="shared" si="37"/>
        <v>2.1</v>
      </c>
      <c r="U594" s="146">
        <f>T594*C594</f>
        <v>0</v>
      </c>
    </row>
    <row r="595" spans="1:21" s="51" customFormat="1" ht="16.5" x14ac:dyDescent="0.3">
      <c r="A595" s="62" t="s">
        <v>1907</v>
      </c>
      <c r="B595" s="63">
        <v>564</v>
      </c>
      <c r="C595" s="130"/>
      <c r="D595" s="64">
        <f t="array" ref="D595">_xlfn.IFS(Q595="9x9",C595/24,Q595="11x11",C595/15,Q595="Ø 12",C595/12,Q595="Ø 13",C595/12,Q595="Ø 14",C595/11,Q595="Ø 15",C595/9,Q595="Ø 17",C595/7,Q595="Ø 19",C595/6,Q595="Ø 21",C595/4,Q595="Ø 27",C595,Q595="Ø 22",C595/4,Q595="Ø 26",C595/2)</f>
        <v>0</v>
      </c>
      <c r="E595" s="65" t="s">
        <v>76</v>
      </c>
      <c r="F595" s="66"/>
      <c r="G595" s="124" t="s">
        <v>1908</v>
      </c>
      <c r="H595" s="67" t="s">
        <v>1909</v>
      </c>
      <c r="I595" s="68" t="s">
        <v>67</v>
      </c>
      <c r="J595" s="69" t="s">
        <v>473</v>
      </c>
      <c r="K595" s="69" t="s">
        <v>614</v>
      </c>
      <c r="L595" s="69" t="s">
        <v>148</v>
      </c>
      <c r="M595" s="70" t="s">
        <v>100</v>
      </c>
      <c r="N595" s="69" t="s">
        <v>403</v>
      </c>
      <c r="O595" s="71">
        <v>6</v>
      </c>
      <c r="P595" s="72" t="s">
        <v>87</v>
      </c>
      <c r="Q595" s="70" t="s">
        <v>88</v>
      </c>
      <c r="R595" s="73">
        <v>840</v>
      </c>
      <c r="S595" s="74">
        <f>C595*R595</f>
        <v>0</v>
      </c>
      <c r="T595" s="75">
        <f t="shared" si="37"/>
        <v>2.1</v>
      </c>
      <c r="U595" s="76">
        <f>T595*C595</f>
        <v>0</v>
      </c>
    </row>
    <row r="596" spans="1:21" s="51" customFormat="1" ht="16.5" x14ac:dyDescent="0.3">
      <c r="A596" s="131" t="s">
        <v>1910</v>
      </c>
      <c r="B596" s="132">
        <v>1586</v>
      </c>
      <c r="C596" s="130"/>
      <c r="D596" s="133">
        <f t="array" ref="D596">_xlfn.IFS(Q596="9x9",C596/24,Q596="11x11",C596/15,Q596="Ø 12",C596/12,Q596="Ø 13",C596/12,Q596="Ø 14",C596/11,Q596="Ø 15",C596/9,Q596="Ø 17",C596/7,Q596="Ø 19",C596/6,Q596="Ø 21",C596/4,Q596="Ø 27",C596,Q596="Ø 22",C596/4,Q596="Ø 26",C596/2)</f>
        <v>0</v>
      </c>
      <c r="E596" s="134" t="s">
        <v>76</v>
      </c>
      <c r="F596" s="135"/>
      <c r="G596" s="136" t="s">
        <v>1911</v>
      </c>
      <c r="H596" s="137" t="s">
        <v>1912</v>
      </c>
      <c r="I596" s="138" t="s">
        <v>130</v>
      </c>
      <c r="J596" s="139" t="s">
        <v>473</v>
      </c>
      <c r="K596" s="139" t="s">
        <v>223</v>
      </c>
      <c r="L596" s="139" t="s">
        <v>169</v>
      </c>
      <c r="M596" s="140" t="s">
        <v>291</v>
      </c>
      <c r="N596" s="139" t="s">
        <v>403</v>
      </c>
      <c r="O596" s="141">
        <v>9</v>
      </c>
      <c r="P596" s="142" t="s">
        <v>84</v>
      </c>
      <c r="Q596" s="140" t="s">
        <v>88</v>
      </c>
      <c r="R596" s="143">
        <v>840</v>
      </c>
      <c r="S596" s="144">
        <f>C596*R596</f>
        <v>0</v>
      </c>
      <c r="T596" s="145">
        <f t="shared" si="37"/>
        <v>2.1</v>
      </c>
      <c r="U596" s="146">
        <f>T596*C596</f>
        <v>0</v>
      </c>
    </row>
    <row r="597" spans="1:21" s="51" customFormat="1" ht="16.5" x14ac:dyDescent="0.3">
      <c r="A597" s="62" t="s">
        <v>1914</v>
      </c>
      <c r="B597" s="63">
        <v>884</v>
      </c>
      <c r="C597" s="130"/>
      <c r="D597" s="64">
        <f t="array" ref="D597">_xlfn.IFS(Q597="9x9",C597/24,Q597="11x11",C597/15,Q597="Ø 12",C597/12,Q597="Ø 13",C597/12,Q597="Ø 14",C597/11,Q597="Ø 15",C597/9,Q597="Ø 17",C597/7,Q597="Ø 19",C597/6,Q597="Ø 21",C597/4,Q597="Ø 27",C597,Q597="Ø 22",C597/4,Q597="Ø 26",C597/2)</f>
        <v>0</v>
      </c>
      <c r="E597" s="65" t="s">
        <v>76</v>
      </c>
      <c r="F597" s="66"/>
      <c r="G597" s="124" t="s">
        <v>1915</v>
      </c>
      <c r="H597" s="67" t="s">
        <v>1916</v>
      </c>
      <c r="I597" s="68" t="s">
        <v>67</v>
      </c>
      <c r="J597" s="69" t="s">
        <v>323</v>
      </c>
      <c r="K597" s="69" t="s">
        <v>1917</v>
      </c>
      <c r="L597" s="69" t="s">
        <v>172</v>
      </c>
      <c r="M597" s="70" t="s">
        <v>1918</v>
      </c>
      <c r="N597" s="69" t="s">
        <v>403</v>
      </c>
      <c r="O597" s="71">
        <v>9</v>
      </c>
      <c r="P597" s="72" t="s">
        <v>84</v>
      </c>
      <c r="Q597" s="70" t="s">
        <v>88</v>
      </c>
      <c r="R597" s="73">
        <v>840</v>
      </c>
      <c r="S597" s="74">
        <f>C597*R597</f>
        <v>0</v>
      </c>
      <c r="T597" s="75">
        <f t="shared" si="37"/>
        <v>2.1</v>
      </c>
      <c r="U597" s="76">
        <f>T597*C597</f>
        <v>0</v>
      </c>
    </row>
    <row r="598" spans="1:21" s="51" customFormat="1" ht="16.5" x14ac:dyDescent="0.3">
      <c r="A598" s="131" t="s">
        <v>1919</v>
      </c>
      <c r="B598" s="132">
        <v>789</v>
      </c>
      <c r="C598" s="130"/>
      <c r="D598" s="133">
        <f t="array" ref="D598">_xlfn.IFS(Q598="9x9",C598/24,Q598="11x11",C598/15,Q598="Ø 12",C598/12,Q598="Ø 13",C598/12,Q598="Ø 14",C598/11,Q598="Ø 15",C598/9,Q598="Ø 17",C598/7,Q598="Ø 19",C598/6,Q598="Ø 21",C598/4,Q598="Ø 27",C598,Q598="Ø 22",C598/4,Q598="Ø 26",C598/2)</f>
        <v>0</v>
      </c>
      <c r="E598" s="134" t="s">
        <v>76</v>
      </c>
      <c r="F598" s="135"/>
      <c r="G598" s="136" t="s">
        <v>1920</v>
      </c>
      <c r="H598" s="137" t="s">
        <v>1916</v>
      </c>
      <c r="I598" s="138" t="s">
        <v>67</v>
      </c>
      <c r="J598" s="139" t="s">
        <v>323</v>
      </c>
      <c r="K598" s="139" t="s">
        <v>1921</v>
      </c>
      <c r="L598" s="139" t="s">
        <v>172</v>
      </c>
      <c r="M598" s="140" t="s">
        <v>1918</v>
      </c>
      <c r="N598" s="139" t="s">
        <v>149</v>
      </c>
      <c r="O598" s="141">
        <v>9</v>
      </c>
      <c r="P598" s="142" t="s">
        <v>84</v>
      </c>
      <c r="Q598" s="140" t="s">
        <v>88</v>
      </c>
      <c r="R598" s="143">
        <v>840</v>
      </c>
      <c r="S598" s="144">
        <f>C598*R598</f>
        <v>0</v>
      </c>
      <c r="T598" s="145">
        <f t="shared" si="37"/>
        <v>2.1</v>
      </c>
      <c r="U598" s="146">
        <f>T598*C598</f>
        <v>0</v>
      </c>
    </row>
    <row r="599" spans="1:21" s="51" customFormat="1" ht="16.5" x14ac:dyDescent="0.3">
      <c r="A599" s="62" t="s">
        <v>1924</v>
      </c>
      <c r="B599" s="63">
        <v>50</v>
      </c>
      <c r="C599" s="130"/>
      <c r="D599" s="64">
        <f t="array" ref="D599">_xlfn.IFS(Q599="9x9",C599/24,Q599="11x11",C599/15,Q599="Ø 12",C599/12,Q599="Ø 13",C599/12,Q599="Ø 14",C599/11,Q599="Ø 15",C599/9,Q599="Ø 17",C599/7,Q599="Ø 19",C599/6,Q599="Ø 21",C599/4,Q599="Ø 27",C599,Q599="Ø 22",C599/4,Q599="Ø 26",C599/2)</f>
        <v>0</v>
      </c>
      <c r="E599" s="65" t="s">
        <v>76</v>
      </c>
      <c r="F599" s="66"/>
      <c r="G599" s="124" t="s">
        <v>1925</v>
      </c>
      <c r="H599" s="67" t="s">
        <v>1922</v>
      </c>
      <c r="I599" s="68" t="s">
        <v>118</v>
      </c>
      <c r="J599" s="69" t="s">
        <v>323</v>
      </c>
      <c r="K599" s="69" t="s">
        <v>1890</v>
      </c>
      <c r="L599" s="69" t="s">
        <v>169</v>
      </c>
      <c r="M599" s="70" t="s">
        <v>112</v>
      </c>
      <c r="N599" s="69" t="s">
        <v>1608</v>
      </c>
      <c r="O599" s="71">
        <v>6</v>
      </c>
      <c r="P599" s="72" t="s">
        <v>87</v>
      </c>
      <c r="Q599" s="70" t="s">
        <v>88</v>
      </c>
      <c r="R599" s="73">
        <v>840</v>
      </c>
      <c r="S599" s="74">
        <f>C599*R599</f>
        <v>0</v>
      </c>
      <c r="T599" s="75">
        <f t="shared" si="37"/>
        <v>2.1</v>
      </c>
      <c r="U599" s="76">
        <f>T599*C599</f>
        <v>0</v>
      </c>
    </row>
    <row r="600" spans="1:21" s="51" customFormat="1" ht="16.5" x14ac:dyDescent="0.3">
      <c r="A600" s="131" t="s">
        <v>1926</v>
      </c>
      <c r="B600" s="132">
        <v>42</v>
      </c>
      <c r="C600" s="130"/>
      <c r="D600" s="133">
        <f t="array" ref="D600">_xlfn.IFS(Q600="9x9",C600/24,Q600="11x11",C600/15,Q600="Ø 12",C600/12,Q600="Ø 13",C600/12,Q600="Ø 14",C600/11,Q600="Ø 15",C600/9,Q600="Ø 17",C600/7,Q600="Ø 19",C600/6,Q600="Ø 21",C600/4,Q600="Ø 27",C600,Q600="Ø 22",C600/4,Q600="Ø 26",C600/2)</f>
        <v>0</v>
      </c>
      <c r="E600" s="134" t="s">
        <v>113</v>
      </c>
      <c r="F600" s="135"/>
      <c r="G600" s="136" t="s">
        <v>1927</v>
      </c>
      <c r="H600" s="137" t="s">
        <v>1928</v>
      </c>
      <c r="I600" s="138" t="s">
        <v>67</v>
      </c>
      <c r="J600" s="139" t="s">
        <v>473</v>
      </c>
      <c r="K600" s="139" t="s">
        <v>1917</v>
      </c>
      <c r="L600" s="139" t="s">
        <v>136</v>
      </c>
      <c r="M600" s="140" t="s">
        <v>98</v>
      </c>
      <c r="N600" s="139" t="s">
        <v>1608</v>
      </c>
      <c r="O600" s="141">
        <v>6</v>
      </c>
      <c r="P600" s="142" t="s">
        <v>87</v>
      </c>
      <c r="Q600" s="140" t="s">
        <v>88</v>
      </c>
      <c r="R600" s="143">
        <v>840</v>
      </c>
      <c r="S600" s="144">
        <f>C600*R600</f>
        <v>0</v>
      </c>
      <c r="T600" s="145">
        <f t="shared" si="37"/>
        <v>2.1</v>
      </c>
      <c r="U600" s="146">
        <f>T600*C600</f>
        <v>0</v>
      </c>
    </row>
    <row r="601" spans="1:21" s="51" customFormat="1" ht="16.5" x14ac:dyDescent="0.3">
      <c r="A601" s="62" t="s">
        <v>1929</v>
      </c>
      <c r="B601" s="63">
        <v>156</v>
      </c>
      <c r="C601" s="130"/>
      <c r="D601" s="64">
        <f t="array" ref="D601">_xlfn.IFS(Q601="9x9",C601/24,Q601="11x11",C601/15,Q601="Ø 12",C601/12,Q601="Ø 13",C601/12,Q601="Ø 14",C601/11,Q601="Ø 15",C601/9,Q601="Ø 17",C601/7,Q601="Ø 19",C601/6,Q601="Ø 21",C601/4,Q601="Ø 27",C601,Q601="Ø 22",C601/4,Q601="Ø 26",C601/2)</f>
        <v>0</v>
      </c>
      <c r="E601" s="65" t="s">
        <v>76</v>
      </c>
      <c r="F601" s="66"/>
      <c r="G601" s="124" t="s">
        <v>1930</v>
      </c>
      <c r="H601" s="67" t="s">
        <v>1928</v>
      </c>
      <c r="I601" s="68" t="s">
        <v>67</v>
      </c>
      <c r="J601" s="69" t="s">
        <v>323</v>
      </c>
      <c r="K601" s="69" t="s">
        <v>1890</v>
      </c>
      <c r="L601" s="69" t="s">
        <v>136</v>
      </c>
      <c r="M601" s="70" t="s">
        <v>100</v>
      </c>
      <c r="N601" s="69" t="s">
        <v>1608</v>
      </c>
      <c r="O601" s="71">
        <v>6</v>
      </c>
      <c r="P601" s="72" t="s">
        <v>87</v>
      </c>
      <c r="Q601" s="70" t="s">
        <v>88</v>
      </c>
      <c r="R601" s="73">
        <v>840</v>
      </c>
      <c r="S601" s="74">
        <f>C601*R601</f>
        <v>0</v>
      </c>
      <c r="T601" s="75">
        <f t="shared" si="37"/>
        <v>2.1</v>
      </c>
      <c r="U601" s="76">
        <f>T601*C601</f>
        <v>0</v>
      </c>
    </row>
    <row r="602" spans="1:21" s="51" customFormat="1" ht="16.5" x14ac:dyDescent="0.3">
      <c r="A602" s="131" t="s">
        <v>1931</v>
      </c>
      <c r="B602" s="132">
        <v>660</v>
      </c>
      <c r="C602" s="130"/>
      <c r="D602" s="133">
        <f t="array" ref="D602">_xlfn.IFS(Q602="9x9",C602/24,Q602="11x11",C602/15,Q602="Ø 12",C602/12,Q602="Ø 13",C602/12,Q602="Ø 14",C602/11,Q602="Ø 15",C602/9,Q602="Ø 17",C602/7,Q602="Ø 19",C602/6,Q602="Ø 21",C602/4,Q602="Ø 27",C602,Q602="Ø 22",C602/4,Q602="Ø 26",C602/2)</f>
        <v>0</v>
      </c>
      <c r="E602" s="134" t="s">
        <v>76</v>
      </c>
      <c r="F602" s="135"/>
      <c r="G602" s="136" t="s">
        <v>1932</v>
      </c>
      <c r="H602" s="137" t="s">
        <v>1928</v>
      </c>
      <c r="I602" s="138" t="s">
        <v>118</v>
      </c>
      <c r="J602" s="139" t="s">
        <v>323</v>
      </c>
      <c r="K602" s="139" t="s">
        <v>175</v>
      </c>
      <c r="L602" s="139" t="s">
        <v>70</v>
      </c>
      <c r="M602" s="140" t="s">
        <v>159</v>
      </c>
      <c r="N602" s="139" t="s">
        <v>403</v>
      </c>
      <c r="O602" s="141">
        <v>6</v>
      </c>
      <c r="P602" s="142" t="s">
        <v>87</v>
      </c>
      <c r="Q602" s="140" t="s">
        <v>88</v>
      </c>
      <c r="R602" s="143">
        <v>840</v>
      </c>
      <c r="S602" s="144">
        <f>C602*R602</f>
        <v>0</v>
      </c>
      <c r="T602" s="145">
        <f t="shared" si="37"/>
        <v>2.1</v>
      </c>
      <c r="U602" s="146">
        <f>T602*C602</f>
        <v>0</v>
      </c>
    </row>
    <row r="603" spans="1:21" s="51" customFormat="1" ht="16.5" x14ac:dyDescent="0.3">
      <c r="A603" s="62" t="s">
        <v>1933</v>
      </c>
      <c r="B603" s="63">
        <v>196</v>
      </c>
      <c r="C603" s="130"/>
      <c r="D603" s="64">
        <f t="array" ref="D603">_xlfn.IFS(Q603="9x9",C603/24,Q603="11x11",C603/15,Q603="Ø 12",C603/12,Q603="Ø 13",C603/12,Q603="Ø 14",C603/11,Q603="Ø 15",C603/9,Q603="Ø 17",C603/7,Q603="Ø 19",C603/6,Q603="Ø 21",C603/4,Q603="Ø 27",C603,Q603="Ø 22",C603/4,Q603="Ø 26",C603/2)</f>
        <v>0</v>
      </c>
      <c r="E603" s="65" t="s">
        <v>76</v>
      </c>
      <c r="F603" s="66"/>
      <c r="G603" s="124" t="s">
        <v>1934</v>
      </c>
      <c r="H603" s="67" t="s">
        <v>1900</v>
      </c>
      <c r="I603" s="68" t="s">
        <v>118</v>
      </c>
      <c r="J603" s="69" t="s">
        <v>323</v>
      </c>
      <c r="K603" s="69" t="s">
        <v>1935</v>
      </c>
      <c r="L603" s="69" t="s">
        <v>172</v>
      </c>
      <c r="M603" s="70" t="s">
        <v>105</v>
      </c>
      <c r="N603" s="69" t="s">
        <v>149</v>
      </c>
      <c r="O603" s="71">
        <v>6</v>
      </c>
      <c r="P603" s="72" t="s">
        <v>87</v>
      </c>
      <c r="Q603" s="70" t="s">
        <v>88</v>
      </c>
      <c r="R603" s="73">
        <v>840</v>
      </c>
      <c r="S603" s="74">
        <f>C603*R603</f>
        <v>0</v>
      </c>
      <c r="T603" s="75">
        <f t="shared" si="37"/>
        <v>2.1</v>
      </c>
      <c r="U603" s="76">
        <f>T603*C603</f>
        <v>0</v>
      </c>
    </row>
    <row r="604" spans="1:21" s="51" customFormat="1" ht="16.5" x14ac:dyDescent="0.3">
      <c r="A604" s="131" t="s">
        <v>1936</v>
      </c>
      <c r="B604" s="132">
        <v>2449</v>
      </c>
      <c r="C604" s="130"/>
      <c r="D604" s="133">
        <f t="array" ref="D604">_xlfn.IFS(Q604="9x9",C604/24,Q604="11x11",C604/15,Q604="Ø 12",C604/12,Q604="Ø 13",C604/12,Q604="Ø 14",C604/11,Q604="Ø 15",C604/9,Q604="Ø 17",C604/7,Q604="Ø 19",C604/6,Q604="Ø 21",C604/4,Q604="Ø 27",C604,Q604="Ø 22",C604/4,Q604="Ø 26",C604/2)</f>
        <v>0</v>
      </c>
      <c r="E604" s="134" t="s">
        <v>76</v>
      </c>
      <c r="F604" s="135"/>
      <c r="G604" s="136" t="s">
        <v>1937</v>
      </c>
      <c r="H604" s="137" t="s">
        <v>1938</v>
      </c>
      <c r="I604" s="138" t="s">
        <v>130</v>
      </c>
      <c r="J604" s="139" t="s">
        <v>323</v>
      </c>
      <c r="K604" s="139" t="s">
        <v>1939</v>
      </c>
      <c r="L604" s="139" t="s">
        <v>169</v>
      </c>
      <c r="M604" s="140" t="s">
        <v>157</v>
      </c>
      <c r="N604" s="139" t="s">
        <v>286</v>
      </c>
      <c r="O604" s="141">
        <v>6</v>
      </c>
      <c r="P604" s="142" t="s">
        <v>87</v>
      </c>
      <c r="Q604" s="140" t="s">
        <v>91</v>
      </c>
      <c r="R604" s="143">
        <v>620</v>
      </c>
      <c r="S604" s="144">
        <f>C604*R604</f>
        <v>0</v>
      </c>
      <c r="T604" s="145">
        <f t="shared" ref="T604:T615" si="38">R604/400</f>
        <v>1.55</v>
      </c>
      <c r="U604" s="146">
        <f>T604*C604</f>
        <v>0</v>
      </c>
    </row>
    <row r="605" spans="1:21" s="51" customFormat="1" ht="16.5" x14ac:dyDescent="0.3">
      <c r="A605" s="62" t="s">
        <v>1942</v>
      </c>
      <c r="B605" s="63">
        <v>56</v>
      </c>
      <c r="C605" s="130"/>
      <c r="D605" s="64">
        <f t="array" ref="D605">_xlfn.IFS(Q605="9x9",C605/24,Q605="11x11",C605/15,Q605="Ø 12",C605/12,Q605="Ø 13",C605/12,Q605="Ø 14",C605/11,Q605="Ø 15",C605/9,Q605="Ø 17",C605/7,Q605="Ø 19",C605/6,Q605="Ø 21",C605/4,Q605="Ø 27",C605,Q605="Ø 22",C605/4,Q605="Ø 26",C605/2)</f>
        <v>0</v>
      </c>
      <c r="E605" s="65"/>
      <c r="F605" s="66"/>
      <c r="G605" s="124" t="s">
        <v>1943</v>
      </c>
      <c r="H605" s="67" t="s">
        <v>1940</v>
      </c>
      <c r="I605" s="68" t="s">
        <v>67</v>
      </c>
      <c r="J605" s="69" t="s">
        <v>174</v>
      </c>
      <c r="K605" s="69" t="s">
        <v>116</v>
      </c>
      <c r="L605" s="69" t="s">
        <v>158</v>
      </c>
      <c r="M605" s="70" t="s">
        <v>90</v>
      </c>
      <c r="N605" s="69" t="s">
        <v>1941</v>
      </c>
      <c r="O605" s="71">
        <v>3</v>
      </c>
      <c r="P605" s="72" t="s">
        <v>117</v>
      </c>
      <c r="Q605" s="70" t="s">
        <v>101</v>
      </c>
      <c r="R605" s="73">
        <v>970</v>
      </c>
      <c r="S605" s="74">
        <f>C605*R605</f>
        <v>0</v>
      </c>
      <c r="T605" s="75">
        <f t="shared" si="38"/>
        <v>2.4249999999999998</v>
      </c>
      <c r="U605" s="76">
        <f>T605*C605</f>
        <v>0</v>
      </c>
    </row>
    <row r="606" spans="1:21" s="51" customFormat="1" ht="16.5" x14ac:dyDescent="0.3">
      <c r="A606" s="131" t="s">
        <v>1947</v>
      </c>
      <c r="B606" s="132">
        <v>209</v>
      </c>
      <c r="C606" s="130"/>
      <c r="D606" s="133">
        <f t="array" ref="D606">_xlfn.IFS(Q606="9x9",C606/24,Q606="11x11",C606/15,Q606="Ø 12",C606/12,Q606="Ø 13",C606/12,Q606="Ø 14",C606/11,Q606="Ø 15",C606/9,Q606="Ø 17",C606/7,Q606="Ø 19",C606/6,Q606="Ø 21",C606/4,Q606="Ø 27",C606,Q606="Ø 22",C606/4,Q606="Ø 26",C606/2)</f>
        <v>0</v>
      </c>
      <c r="E606" s="134"/>
      <c r="F606" s="135"/>
      <c r="G606" s="136" t="s">
        <v>1946</v>
      </c>
      <c r="H606" s="137" t="s">
        <v>1945</v>
      </c>
      <c r="I606" s="138" t="s">
        <v>79</v>
      </c>
      <c r="J606" s="139" t="s">
        <v>174</v>
      </c>
      <c r="K606" s="139" t="s">
        <v>643</v>
      </c>
      <c r="L606" s="139" t="s">
        <v>158</v>
      </c>
      <c r="M606" s="140" t="s">
        <v>90</v>
      </c>
      <c r="N606" s="139" t="s">
        <v>1941</v>
      </c>
      <c r="O606" s="141">
        <v>3</v>
      </c>
      <c r="P606" s="142" t="s">
        <v>117</v>
      </c>
      <c r="Q606" s="140" t="s">
        <v>101</v>
      </c>
      <c r="R606" s="143">
        <v>970</v>
      </c>
      <c r="S606" s="144">
        <f>C606*R606</f>
        <v>0</v>
      </c>
      <c r="T606" s="145">
        <f t="shared" si="38"/>
        <v>2.4249999999999998</v>
      </c>
      <c r="U606" s="146">
        <f>T606*C606</f>
        <v>0</v>
      </c>
    </row>
    <row r="607" spans="1:21" s="51" customFormat="1" ht="16.5" x14ac:dyDescent="0.3">
      <c r="A607" s="62" t="s">
        <v>1952</v>
      </c>
      <c r="B607" s="63">
        <v>361</v>
      </c>
      <c r="C607" s="130"/>
      <c r="D607" s="64">
        <f t="array" ref="D607">_xlfn.IFS(Q607="9x9",C607/24,Q607="11x11",C607/15,Q607="Ø 12",C607/12,Q607="Ø 13",C607/12,Q607="Ø 14",C607/11,Q607="Ø 15",C607/9,Q607="Ø 17",C607/7,Q607="Ø 19",C607/6,Q607="Ø 21",C607/4,Q607="Ø 27",C607,Q607="Ø 22",C607/4,Q607="Ø 26",C607/2)</f>
        <v>0</v>
      </c>
      <c r="E607" s="65" t="s">
        <v>76</v>
      </c>
      <c r="F607" s="66"/>
      <c r="G607" s="124" t="s">
        <v>1948</v>
      </c>
      <c r="H607" s="67" t="s">
        <v>1949</v>
      </c>
      <c r="I607" s="68" t="s">
        <v>67</v>
      </c>
      <c r="J607" s="69" t="s">
        <v>323</v>
      </c>
      <c r="K607" s="69" t="s">
        <v>1950</v>
      </c>
      <c r="L607" s="69" t="s">
        <v>120</v>
      </c>
      <c r="M607" s="70" t="s">
        <v>140</v>
      </c>
      <c r="N607" s="69" t="s">
        <v>1951</v>
      </c>
      <c r="O607" s="71">
        <v>5</v>
      </c>
      <c r="P607" s="72" t="s">
        <v>159</v>
      </c>
      <c r="Q607" s="70" t="s">
        <v>88</v>
      </c>
      <c r="R607" s="73">
        <v>840</v>
      </c>
      <c r="S607" s="74">
        <f>C607*R607</f>
        <v>0</v>
      </c>
      <c r="T607" s="75">
        <f t="shared" si="38"/>
        <v>2.1</v>
      </c>
      <c r="U607" s="76">
        <f>T607*C607</f>
        <v>0</v>
      </c>
    </row>
    <row r="608" spans="1:21" s="51" customFormat="1" ht="16.5" x14ac:dyDescent="0.3">
      <c r="A608" s="131" t="s">
        <v>1953</v>
      </c>
      <c r="B608" s="132">
        <v>55</v>
      </c>
      <c r="C608" s="130"/>
      <c r="D608" s="133">
        <f t="array" ref="D608">_xlfn.IFS(Q608="9x9",C608/24,Q608="11x11",C608/15,Q608="Ø 12",C608/12,Q608="Ø 13",C608/12,Q608="Ø 14",C608/11,Q608="Ø 15",C608/9,Q608="Ø 17",C608/7,Q608="Ø 19",C608/6,Q608="Ø 21",C608/4,Q608="Ø 27",C608,Q608="Ø 22",C608/4,Q608="Ø 26",C608/2)</f>
        <v>0</v>
      </c>
      <c r="E608" s="134" t="s">
        <v>76</v>
      </c>
      <c r="F608" s="135"/>
      <c r="G608" s="136" t="s">
        <v>1954</v>
      </c>
      <c r="H608" s="137" t="s">
        <v>1955</v>
      </c>
      <c r="I608" s="138" t="s">
        <v>79</v>
      </c>
      <c r="J608" s="139" t="s">
        <v>174</v>
      </c>
      <c r="K608" s="139" t="s">
        <v>1899</v>
      </c>
      <c r="L608" s="139" t="s">
        <v>169</v>
      </c>
      <c r="M608" s="140" t="s">
        <v>100</v>
      </c>
      <c r="N608" s="139" t="s">
        <v>1956</v>
      </c>
      <c r="O608" s="141">
        <v>6</v>
      </c>
      <c r="P608" s="142" t="s">
        <v>87</v>
      </c>
      <c r="Q608" s="140" t="s">
        <v>151</v>
      </c>
      <c r="R608" s="143">
        <v>420</v>
      </c>
      <c r="S608" s="144">
        <f>C608*R608</f>
        <v>0</v>
      </c>
      <c r="T608" s="145">
        <f t="shared" si="38"/>
        <v>1.05</v>
      </c>
      <c r="U608" s="146">
        <f>T608*C608</f>
        <v>0</v>
      </c>
    </row>
    <row r="609" spans="1:21" s="51" customFormat="1" ht="16.5" x14ac:dyDescent="0.3">
      <c r="A609" s="62" t="s">
        <v>1959</v>
      </c>
      <c r="B609" s="63">
        <v>652</v>
      </c>
      <c r="C609" s="130"/>
      <c r="D609" s="64">
        <f t="array" ref="D609">_xlfn.IFS(Q609="9x9",C609/24,Q609="11x11",C609/15,Q609="Ø 12",C609/12,Q609="Ø 13",C609/12,Q609="Ø 14",C609/11,Q609="Ø 15",C609/9,Q609="Ø 17",C609/7,Q609="Ø 19",C609/6,Q609="Ø 21",C609/4,Q609="Ø 27",C609,Q609="Ø 22",C609/4,Q609="Ø 26",C609/2)</f>
        <v>0</v>
      </c>
      <c r="E609" s="65" t="s">
        <v>76</v>
      </c>
      <c r="F609" s="66"/>
      <c r="G609" s="124" t="s">
        <v>1960</v>
      </c>
      <c r="H609" s="67" t="s">
        <v>1957</v>
      </c>
      <c r="I609" s="68" t="s">
        <v>79</v>
      </c>
      <c r="J609" s="69" t="s">
        <v>174</v>
      </c>
      <c r="K609" s="69" t="s">
        <v>1935</v>
      </c>
      <c r="L609" s="69" t="s">
        <v>169</v>
      </c>
      <c r="M609" s="70" t="s">
        <v>112</v>
      </c>
      <c r="N609" s="69" t="s">
        <v>1956</v>
      </c>
      <c r="O609" s="71">
        <v>15</v>
      </c>
      <c r="P609" s="72" t="s">
        <v>254</v>
      </c>
      <c r="Q609" s="70" t="s">
        <v>151</v>
      </c>
      <c r="R609" s="73">
        <v>420</v>
      </c>
      <c r="S609" s="74">
        <f>C609*R609</f>
        <v>0</v>
      </c>
      <c r="T609" s="75">
        <f t="shared" si="38"/>
        <v>1.05</v>
      </c>
      <c r="U609" s="76">
        <f>T609*C609</f>
        <v>0</v>
      </c>
    </row>
    <row r="610" spans="1:21" s="51" customFormat="1" ht="16.5" x14ac:dyDescent="0.3">
      <c r="A610" s="131" t="s">
        <v>1961</v>
      </c>
      <c r="B610" s="132">
        <v>222</v>
      </c>
      <c r="C610" s="130"/>
      <c r="D610" s="133">
        <f t="array" ref="D610">_xlfn.IFS(Q610="9x9",C610/24,Q610="11x11",C610/15,Q610="Ø 12",C610/12,Q610="Ø 13",C610/12,Q610="Ø 14",C610/11,Q610="Ø 15",C610/9,Q610="Ø 17",C610/7,Q610="Ø 19",C610/6,Q610="Ø 21",C610/4,Q610="Ø 27",C610,Q610="Ø 22",C610/4,Q610="Ø 26",C610/2)</f>
        <v>0</v>
      </c>
      <c r="E610" s="134"/>
      <c r="F610" s="135"/>
      <c r="G610" s="136" t="s">
        <v>1962</v>
      </c>
      <c r="H610" s="137" t="s">
        <v>1957</v>
      </c>
      <c r="I610" s="138" t="s">
        <v>79</v>
      </c>
      <c r="J610" s="139" t="s">
        <v>174</v>
      </c>
      <c r="K610" s="139" t="s">
        <v>1963</v>
      </c>
      <c r="L610" s="139" t="s">
        <v>70</v>
      </c>
      <c r="M610" s="140" t="s">
        <v>100</v>
      </c>
      <c r="N610" s="139" t="s">
        <v>1956</v>
      </c>
      <c r="O610" s="141">
        <v>9</v>
      </c>
      <c r="P610" s="142" t="s">
        <v>84</v>
      </c>
      <c r="Q610" s="140" t="s">
        <v>74</v>
      </c>
      <c r="R610" s="143">
        <v>920</v>
      </c>
      <c r="S610" s="144">
        <f>C610*R610</f>
        <v>0</v>
      </c>
      <c r="T610" s="145">
        <f t="shared" si="38"/>
        <v>2.2999999999999998</v>
      </c>
      <c r="U610" s="146">
        <f>T610*C610</f>
        <v>0</v>
      </c>
    </row>
    <row r="611" spans="1:21" s="51" customFormat="1" ht="16.5" x14ac:dyDescent="0.3">
      <c r="A611" s="62" t="s">
        <v>1964</v>
      </c>
      <c r="B611" s="63">
        <v>2587</v>
      </c>
      <c r="C611" s="130"/>
      <c r="D611" s="64">
        <f t="array" ref="D611">_xlfn.IFS(Q611="9x9",C611/24,Q611="11x11",C611/15,Q611="Ø 12",C611/12,Q611="Ø 13",C611/12,Q611="Ø 14",C611/11,Q611="Ø 15",C611/9,Q611="Ø 17",C611/7,Q611="Ø 19",C611/6,Q611="Ø 21",C611/4,Q611="Ø 27",C611,Q611="Ø 22",C611/4,Q611="Ø 26",C611/2)</f>
        <v>0</v>
      </c>
      <c r="E611" s="65" t="s">
        <v>76</v>
      </c>
      <c r="F611" s="66"/>
      <c r="G611" s="124" t="s">
        <v>1965</v>
      </c>
      <c r="H611" s="67" t="s">
        <v>1966</v>
      </c>
      <c r="I611" s="68" t="s">
        <v>79</v>
      </c>
      <c r="J611" s="69" t="s">
        <v>174</v>
      </c>
      <c r="K611" s="69" t="s">
        <v>1967</v>
      </c>
      <c r="L611" s="69" t="s">
        <v>70</v>
      </c>
      <c r="M611" s="70" t="s">
        <v>150</v>
      </c>
      <c r="N611" s="69" t="s">
        <v>1956</v>
      </c>
      <c r="O611" s="71">
        <v>12</v>
      </c>
      <c r="P611" s="72" t="s">
        <v>150</v>
      </c>
      <c r="Q611" s="70" t="s">
        <v>151</v>
      </c>
      <c r="R611" s="73">
        <v>420</v>
      </c>
      <c r="S611" s="74">
        <f>C611*R611</f>
        <v>0</v>
      </c>
      <c r="T611" s="75">
        <f t="shared" si="38"/>
        <v>1.05</v>
      </c>
      <c r="U611" s="76">
        <f>T611*C611</f>
        <v>0</v>
      </c>
    </row>
    <row r="612" spans="1:21" s="51" customFormat="1" ht="16.5" x14ac:dyDescent="0.3">
      <c r="A612" s="131" t="s">
        <v>1968</v>
      </c>
      <c r="B612" s="132">
        <v>1874</v>
      </c>
      <c r="C612" s="130"/>
      <c r="D612" s="133">
        <f t="array" ref="D612">_xlfn.IFS(Q612="9x9",C612/24,Q612="11x11",C612/15,Q612="Ø 12",C612/12,Q612="Ø 13",C612/12,Q612="Ø 14",C612/11,Q612="Ø 15",C612/9,Q612="Ø 17",C612/7,Q612="Ø 19",C612/6,Q612="Ø 21",C612/4,Q612="Ø 27",C612,Q612="Ø 22",C612/4,Q612="Ø 26",C612/2)</f>
        <v>0</v>
      </c>
      <c r="E612" s="134" t="s">
        <v>76</v>
      </c>
      <c r="F612" s="135"/>
      <c r="G612" s="136" t="s">
        <v>1969</v>
      </c>
      <c r="H612" s="137" t="s">
        <v>1970</v>
      </c>
      <c r="I612" s="138" t="s">
        <v>118</v>
      </c>
      <c r="J612" s="139" t="s">
        <v>323</v>
      </c>
      <c r="K612" s="139" t="s">
        <v>1971</v>
      </c>
      <c r="L612" s="139" t="s">
        <v>1972</v>
      </c>
      <c r="M612" s="140" t="s">
        <v>86</v>
      </c>
      <c r="N612" s="139" t="s">
        <v>1973</v>
      </c>
      <c r="O612" s="141">
        <v>6</v>
      </c>
      <c r="P612" s="142" t="s">
        <v>87</v>
      </c>
      <c r="Q612" s="140" t="s">
        <v>88</v>
      </c>
      <c r="R612" s="143">
        <v>970</v>
      </c>
      <c r="S612" s="144">
        <f>C612*R612</f>
        <v>0</v>
      </c>
      <c r="T612" s="145">
        <f t="shared" si="38"/>
        <v>2.4249999999999998</v>
      </c>
      <c r="U612" s="146">
        <f>T612*C612</f>
        <v>0</v>
      </c>
    </row>
    <row r="613" spans="1:21" s="51" customFormat="1" ht="16.5" x14ac:dyDescent="0.3">
      <c r="A613" s="62" t="s">
        <v>1974</v>
      </c>
      <c r="B613" s="63">
        <v>396</v>
      </c>
      <c r="C613" s="130"/>
      <c r="D613" s="64">
        <f t="array" ref="D613">_xlfn.IFS(Q613="9x9",C613/24,Q613="11x11",C613/15,Q613="Ø 12",C613/12,Q613="Ø 13",C613/12,Q613="Ø 14",C613/11,Q613="Ø 15",C613/9,Q613="Ø 17",C613/7,Q613="Ø 19",C613/6,Q613="Ø 21",C613/4,Q613="Ø 27",C613,Q613="Ø 22",C613/4,Q613="Ø 26",C613/2)</f>
        <v>0</v>
      </c>
      <c r="E613" s="65"/>
      <c r="F613" s="66"/>
      <c r="G613" s="124" t="s">
        <v>1975</v>
      </c>
      <c r="H613" s="67" t="s">
        <v>1970</v>
      </c>
      <c r="I613" s="68" t="s">
        <v>118</v>
      </c>
      <c r="J613" s="69" t="s">
        <v>323</v>
      </c>
      <c r="K613" s="69" t="s">
        <v>315</v>
      </c>
      <c r="L613" s="69" t="s">
        <v>120</v>
      </c>
      <c r="M613" s="70" t="s">
        <v>435</v>
      </c>
      <c r="N613" s="69" t="s">
        <v>1185</v>
      </c>
      <c r="O613" s="71">
        <v>6</v>
      </c>
      <c r="P613" s="72" t="s">
        <v>87</v>
      </c>
      <c r="Q613" s="70" t="s">
        <v>88</v>
      </c>
      <c r="R613" s="73">
        <v>970</v>
      </c>
      <c r="S613" s="74">
        <f>C613*R613</f>
        <v>0</v>
      </c>
      <c r="T613" s="75">
        <f t="shared" si="38"/>
        <v>2.4249999999999998</v>
      </c>
      <c r="U613" s="76">
        <f>T613*C613</f>
        <v>0</v>
      </c>
    </row>
    <row r="614" spans="1:21" s="51" customFormat="1" ht="16.5" x14ac:dyDescent="0.3">
      <c r="A614" s="131" t="s">
        <v>1976</v>
      </c>
      <c r="B614" s="132">
        <v>334</v>
      </c>
      <c r="C614" s="130"/>
      <c r="D614" s="133">
        <f t="array" ref="D614">_xlfn.IFS(Q614="9x9",C614/24,Q614="11x11",C614/15,Q614="Ø 12",C614/12,Q614="Ø 13",C614/12,Q614="Ø 14",C614/11,Q614="Ø 15",C614/9,Q614="Ø 17",C614/7,Q614="Ø 19",C614/6,Q614="Ø 21",C614/4,Q614="Ø 27",C614,Q614="Ø 22",C614/4,Q614="Ø 26",C614/2)</f>
        <v>0</v>
      </c>
      <c r="E614" s="134" t="s">
        <v>76</v>
      </c>
      <c r="F614" s="135"/>
      <c r="G614" s="136" t="s">
        <v>1977</v>
      </c>
      <c r="H614" s="137" t="s">
        <v>1970</v>
      </c>
      <c r="I614" s="138" t="s">
        <v>118</v>
      </c>
      <c r="J614" s="139" t="s">
        <v>323</v>
      </c>
      <c r="K614" s="139" t="s">
        <v>1971</v>
      </c>
      <c r="L614" s="139" t="s">
        <v>158</v>
      </c>
      <c r="M614" s="140" t="s">
        <v>435</v>
      </c>
      <c r="N614" s="139" t="s">
        <v>1185</v>
      </c>
      <c r="O614" s="141">
        <v>6</v>
      </c>
      <c r="P614" s="142" t="s">
        <v>87</v>
      </c>
      <c r="Q614" s="140" t="s">
        <v>88</v>
      </c>
      <c r="R614" s="143">
        <v>970</v>
      </c>
      <c r="S614" s="144">
        <f>C614*R614</f>
        <v>0</v>
      </c>
      <c r="T614" s="145">
        <f t="shared" si="38"/>
        <v>2.4249999999999998</v>
      </c>
      <c r="U614" s="146">
        <f>T614*C614</f>
        <v>0</v>
      </c>
    </row>
    <row r="615" spans="1:21" s="51" customFormat="1" ht="16.5" x14ac:dyDescent="0.3">
      <c r="A615" s="62" t="s">
        <v>1978</v>
      </c>
      <c r="B615" s="63">
        <v>676</v>
      </c>
      <c r="C615" s="130"/>
      <c r="D615" s="64">
        <f t="array" ref="D615">_xlfn.IFS(Q615="9x9",C615/24,Q615="11x11",C615/15,Q615="Ø 12",C615/12,Q615="Ø 13",C615/12,Q615="Ø 14",C615/11,Q615="Ø 15",C615/9,Q615="Ø 17",C615/7,Q615="Ø 19",C615/6,Q615="Ø 21",C615/4,Q615="Ø 27",C615,Q615="Ø 22",C615/4,Q615="Ø 26",C615/2)</f>
        <v>0</v>
      </c>
      <c r="E615" s="65"/>
      <c r="F615" s="66"/>
      <c r="G615" s="124" t="s">
        <v>1979</v>
      </c>
      <c r="H615" s="67" t="s">
        <v>1970</v>
      </c>
      <c r="I615" s="68" t="s">
        <v>118</v>
      </c>
      <c r="J615" s="69" t="s">
        <v>323</v>
      </c>
      <c r="K615" s="69" t="s">
        <v>230</v>
      </c>
      <c r="L615" s="69" t="s">
        <v>188</v>
      </c>
      <c r="M615" s="70" t="s">
        <v>435</v>
      </c>
      <c r="N615" s="69" t="s">
        <v>1980</v>
      </c>
      <c r="O615" s="71">
        <v>6</v>
      </c>
      <c r="P615" s="72" t="s">
        <v>87</v>
      </c>
      <c r="Q615" s="70" t="s">
        <v>88</v>
      </c>
      <c r="R615" s="73">
        <v>970</v>
      </c>
      <c r="S615" s="74">
        <f>C615*R615</f>
        <v>0</v>
      </c>
      <c r="T615" s="75">
        <f t="shared" si="38"/>
        <v>2.4249999999999998</v>
      </c>
      <c r="U615" s="76">
        <f>T615*C615</f>
        <v>0</v>
      </c>
    </row>
    <row r="616" spans="1:21" s="51" customFormat="1" ht="16.5" x14ac:dyDescent="0.3">
      <c r="A616" s="131" t="s">
        <v>1982</v>
      </c>
      <c r="B616" s="132">
        <v>454</v>
      </c>
      <c r="C616" s="130"/>
      <c r="D616" s="133">
        <f t="array" ref="D616">_xlfn.IFS(Q616="9x9",C616/24,Q616="11x11",C616/15,Q616="Ø 12",C616/12,Q616="Ø 13",C616/12,Q616="Ø 14",C616/11,Q616="Ø 15",C616/9,Q616="Ø 17",C616/7,Q616="Ø 19",C616/6,Q616="Ø 21",C616/4,Q616="Ø 27",C616,Q616="Ø 22",C616/4,Q616="Ø 26",C616/2)</f>
        <v>0</v>
      </c>
      <c r="E616" s="134" t="s">
        <v>76</v>
      </c>
      <c r="F616" s="135"/>
      <c r="G616" s="136" t="s">
        <v>1983</v>
      </c>
      <c r="H616" s="137" t="s">
        <v>1984</v>
      </c>
      <c r="I616" s="138" t="s">
        <v>79</v>
      </c>
      <c r="J616" s="139" t="s">
        <v>323</v>
      </c>
      <c r="K616" s="139" t="s">
        <v>1985</v>
      </c>
      <c r="L616" s="139" t="s">
        <v>136</v>
      </c>
      <c r="M616" s="140" t="s">
        <v>816</v>
      </c>
      <c r="N616" s="139" t="s">
        <v>403</v>
      </c>
      <c r="O616" s="141">
        <v>3</v>
      </c>
      <c r="P616" s="142" t="s">
        <v>117</v>
      </c>
      <c r="Q616" s="140" t="s">
        <v>74</v>
      </c>
      <c r="R616" s="143">
        <v>920</v>
      </c>
      <c r="S616" s="144">
        <f>C616*R616</f>
        <v>0</v>
      </c>
      <c r="T616" s="145">
        <f t="shared" ref="T616:T638" si="39">R616/400</f>
        <v>2.2999999999999998</v>
      </c>
      <c r="U616" s="146">
        <f>T616*C616</f>
        <v>0</v>
      </c>
    </row>
    <row r="617" spans="1:21" s="51" customFormat="1" ht="16.5" x14ac:dyDescent="0.3">
      <c r="A617" s="62" t="s">
        <v>1986</v>
      </c>
      <c r="B617" s="63">
        <v>80</v>
      </c>
      <c r="C617" s="130"/>
      <c r="D617" s="64">
        <f t="array" ref="D617">_xlfn.IFS(Q617="9x9",C617/24,Q617="11x11",C617/15,Q617="Ø 12",C617/12,Q617="Ø 13",C617/12,Q617="Ø 14",C617/11,Q617="Ø 15",C617/9,Q617="Ø 17",C617/7,Q617="Ø 19",C617/6,Q617="Ø 21",C617/4,Q617="Ø 27",C617,Q617="Ø 22",C617/4,Q617="Ø 26",C617/2)</f>
        <v>0</v>
      </c>
      <c r="E617" s="65" t="s">
        <v>113</v>
      </c>
      <c r="F617" s="66"/>
      <c r="G617" s="124" t="s">
        <v>1987</v>
      </c>
      <c r="H617" s="67" t="s">
        <v>1988</v>
      </c>
      <c r="I617" s="68" t="s">
        <v>79</v>
      </c>
      <c r="J617" s="69" t="s">
        <v>323</v>
      </c>
      <c r="K617" s="69" t="s">
        <v>1989</v>
      </c>
      <c r="L617" s="69" t="s">
        <v>132</v>
      </c>
      <c r="M617" s="70" t="s">
        <v>425</v>
      </c>
      <c r="N617" s="69" t="s">
        <v>1990</v>
      </c>
      <c r="O617" s="71">
        <v>2</v>
      </c>
      <c r="P617" s="72" t="s">
        <v>108</v>
      </c>
      <c r="Q617" s="70" t="s">
        <v>101</v>
      </c>
      <c r="R617" s="73">
        <v>1080</v>
      </c>
      <c r="S617" s="74">
        <f>C617*R617</f>
        <v>0</v>
      </c>
      <c r="T617" s="75">
        <f t="shared" si="39"/>
        <v>2.7</v>
      </c>
      <c r="U617" s="76">
        <f>T617*C617</f>
        <v>0</v>
      </c>
    </row>
    <row r="618" spans="1:21" s="51" customFormat="1" ht="16.5" x14ac:dyDescent="0.3">
      <c r="A618" s="131" t="s">
        <v>1992</v>
      </c>
      <c r="B618" s="132">
        <v>253</v>
      </c>
      <c r="C618" s="130"/>
      <c r="D618" s="133">
        <f t="array" ref="D618">_xlfn.IFS(Q618="9x9",C618/24,Q618="11x11",C618/15,Q618="Ø 12",C618/12,Q618="Ø 13",C618/12,Q618="Ø 14",C618/11,Q618="Ø 15",C618/9,Q618="Ø 17",C618/7,Q618="Ø 19",C618/6,Q618="Ø 21",C618/4,Q618="Ø 27",C618,Q618="Ø 22",C618/4,Q618="Ø 26",C618/2)</f>
        <v>0</v>
      </c>
      <c r="E618" s="134" t="s">
        <v>113</v>
      </c>
      <c r="F618" s="135"/>
      <c r="G618" s="136" t="s">
        <v>1993</v>
      </c>
      <c r="H618" s="137" t="s">
        <v>1988</v>
      </c>
      <c r="I618" s="138" t="s">
        <v>67</v>
      </c>
      <c r="J618" s="139" t="s">
        <v>323</v>
      </c>
      <c r="K618" s="139" t="s">
        <v>1991</v>
      </c>
      <c r="L618" s="139" t="s">
        <v>132</v>
      </c>
      <c r="M618" s="140" t="s">
        <v>1405</v>
      </c>
      <c r="N618" s="139" t="s">
        <v>1990</v>
      </c>
      <c r="O618" s="141">
        <v>2</v>
      </c>
      <c r="P618" s="142" t="s">
        <v>108</v>
      </c>
      <c r="Q618" s="140" t="s">
        <v>101</v>
      </c>
      <c r="R618" s="143">
        <v>1080</v>
      </c>
      <c r="S618" s="144">
        <f>C618*R618</f>
        <v>0</v>
      </c>
      <c r="T618" s="145">
        <f t="shared" si="39"/>
        <v>2.7</v>
      </c>
      <c r="U618" s="146">
        <f>T618*C618</f>
        <v>0</v>
      </c>
    </row>
    <row r="619" spans="1:21" s="51" customFormat="1" ht="16.5" x14ac:dyDescent="0.3">
      <c r="A619" s="62" t="s">
        <v>1994</v>
      </c>
      <c r="B619" s="63">
        <v>64</v>
      </c>
      <c r="C619" s="130"/>
      <c r="D619" s="64">
        <f t="array" ref="D619">_xlfn.IFS(Q619="9x9",C619/24,Q619="11x11",C619/15,Q619="Ø 12",C619/12,Q619="Ø 13",C619/12,Q619="Ø 14",C619/11,Q619="Ø 15",C619/9,Q619="Ø 17",C619/7,Q619="Ø 19",C619/6,Q619="Ø 21",C619/4,Q619="Ø 27",C619,Q619="Ø 22",C619/4,Q619="Ø 26",C619/2)</f>
        <v>0</v>
      </c>
      <c r="E619" s="65"/>
      <c r="F619" s="66"/>
      <c r="G619" s="124" t="s">
        <v>1995</v>
      </c>
      <c r="H619" s="67" t="s">
        <v>1988</v>
      </c>
      <c r="I619" s="68" t="s">
        <v>67</v>
      </c>
      <c r="J619" s="69" t="s">
        <v>323</v>
      </c>
      <c r="K619" s="69" t="s">
        <v>1996</v>
      </c>
      <c r="L619" s="69" t="s">
        <v>132</v>
      </c>
      <c r="M619" s="70" t="s">
        <v>92</v>
      </c>
      <c r="N619" s="69" t="s">
        <v>1990</v>
      </c>
      <c r="O619" s="71">
        <v>2</v>
      </c>
      <c r="P619" s="72" t="s">
        <v>108</v>
      </c>
      <c r="Q619" s="70" t="s">
        <v>101</v>
      </c>
      <c r="R619" s="73">
        <v>1080</v>
      </c>
      <c r="S619" s="74">
        <f>C619*R619</f>
        <v>0</v>
      </c>
      <c r="T619" s="75">
        <f t="shared" si="39"/>
        <v>2.7</v>
      </c>
      <c r="U619" s="76">
        <f>T619*C619</f>
        <v>0</v>
      </c>
    </row>
    <row r="620" spans="1:21" s="51" customFormat="1" ht="16.5" x14ac:dyDescent="0.3">
      <c r="A620" s="131" t="s">
        <v>1997</v>
      </c>
      <c r="B620" s="132">
        <v>334</v>
      </c>
      <c r="C620" s="130"/>
      <c r="D620" s="133">
        <f t="array" ref="D620">_xlfn.IFS(Q620="9x9",C620/24,Q620="11x11",C620/15,Q620="Ø 12",C620/12,Q620="Ø 13",C620/12,Q620="Ø 14",C620/11,Q620="Ø 15",C620/9,Q620="Ø 17",C620/7,Q620="Ø 19",C620/6,Q620="Ø 21",C620/4,Q620="Ø 27",C620,Q620="Ø 22",C620/4,Q620="Ø 26",C620/2)</f>
        <v>0</v>
      </c>
      <c r="E620" s="134" t="s">
        <v>76</v>
      </c>
      <c r="F620" s="135"/>
      <c r="G620" s="136" t="s">
        <v>1998</v>
      </c>
      <c r="H620" s="137" t="s">
        <v>1988</v>
      </c>
      <c r="I620" s="138" t="s">
        <v>67</v>
      </c>
      <c r="J620" s="139" t="s">
        <v>323</v>
      </c>
      <c r="K620" s="139" t="s">
        <v>1996</v>
      </c>
      <c r="L620" s="139" t="s">
        <v>120</v>
      </c>
      <c r="M620" s="140" t="s">
        <v>1704</v>
      </c>
      <c r="N620" s="139" t="s">
        <v>1999</v>
      </c>
      <c r="O620" s="141">
        <v>2</v>
      </c>
      <c r="P620" s="142" t="s">
        <v>108</v>
      </c>
      <c r="Q620" s="140" t="s">
        <v>101</v>
      </c>
      <c r="R620" s="143">
        <v>1080</v>
      </c>
      <c r="S620" s="144">
        <f>C620*R620</f>
        <v>0</v>
      </c>
      <c r="T620" s="145">
        <f t="shared" si="39"/>
        <v>2.7</v>
      </c>
      <c r="U620" s="146">
        <f>T620*C620</f>
        <v>0</v>
      </c>
    </row>
    <row r="621" spans="1:21" s="51" customFormat="1" ht="16.5" x14ac:dyDescent="0.3">
      <c r="A621" s="62" t="s">
        <v>2000</v>
      </c>
      <c r="B621" s="63">
        <v>50</v>
      </c>
      <c r="C621" s="130"/>
      <c r="D621" s="64">
        <f t="array" ref="D621">_xlfn.IFS(Q621="9x9",C621/24,Q621="11x11",C621/15,Q621="Ø 12",C621/12,Q621="Ø 13",C621/12,Q621="Ø 14",C621/11,Q621="Ø 15",C621/9,Q621="Ø 17",C621/7,Q621="Ø 19",C621/6,Q621="Ø 21",C621/4,Q621="Ø 27",C621,Q621="Ø 22",C621/4,Q621="Ø 26",C621/2)</f>
        <v>0</v>
      </c>
      <c r="E621" s="65" t="s">
        <v>76</v>
      </c>
      <c r="F621" s="66"/>
      <c r="G621" s="124" t="s">
        <v>2001</v>
      </c>
      <c r="H621" s="67" t="s">
        <v>1988</v>
      </c>
      <c r="I621" s="68" t="s">
        <v>79</v>
      </c>
      <c r="J621" s="69" t="s">
        <v>323</v>
      </c>
      <c r="K621" s="69" t="s">
        <v>1567</v>
      </c>
      <c r="L621" s="69" t="s">
        <v>120</v>
      </c>
      <c r="M621" s="70" t="s">
        <v>301</v>
      </c>
      <c r="N621" s="69" t="s">
        <v>1999</v>
      </c>
      <c r="O621" s="71">
        <v>2</v>
      </c>
      <c r="P621" s="72" t="s">
        <v>108</v>
      </c>
      <c r="Q621" s="70" t="s">
        <v>101</v>
      </c>
      <c r="R621" s="73">
        <v>1080</v>
      </c>
      <c r="S621" s="74">
        <f>C621*R621</f>
        <v>0</v>
      </c>
      <c r="T621" s="75">
        <f t="shared" si="39"/>
        <v>2.7</v>
      </c>
      <c r="U621" s="76">
        <f>T621*C621</f>
        <v>0</v>
      </c>
    </row>
    <row r="622" spans="1:21" s="51" customFormat="1" ht="16.5" x14ac:dyDescent="0.3">
      <c r="A622" s="131" t="s">
        <v>2002</v>
      </c>
      <c r="B622" s="132">
        <v>200</v>
      </c>
      <c r="C622" s="130"/>
      <c r="D622" s="133">
        <f t="array" ref="D622">_xlfn.IFS(Q622="9x9",C622/24,Q622="11x11",C622/15,Q622="Ø 12",C622/12,Q622="Ø 13",C622/12,Q622="Ø 14",C622/11,Q622="Ø 15",C622/9,Q622="Ø 17",C622/7,Q622="Ø 19",C622/6,Q622="Ø 21",C622/4,Q622="Ø 27",C622,Q622="Ø 22",C622/4,Q622="Ø 26",C622/2)</f>
        <v>0</v>
      </c>
      <c r="E622" s="134" t="s">
        <v>76</v>
      </c>
      <c r="F622" s="135"/>
      <c r="G622" s="136" t="s">
        <v>2003</v>
      </c>
      <c r="H622" s="137" t="s">
        <v>1988</v>
      </c>
      <c r="I622" s="138" t="s">
        <v>79</v>
      </c>
      <c r="J622" s="139" t="s">
        <v>323</v>
      </c>
      <c r="K622" s="139" t="s">
        <v>315</v>
      </c>
      <c r="L622" s="139" t="s">
        <v>120</v>
      </c>
      <c r="M622" s="140" t="s">
        <v>2004</v>
      </c>
      <c r="N622" s="139" t="s">
        <v>1999</v>
      </c>
      <c r="O622" s="141">
        <v>3</v>
      </c>
      <c r="P622" s="142" t="s">
        <v>117</v>
      </c>
      <c r="Q622" s="140" t="s">
        <v>101</v>
      </c>
      <c r="R622" s="143">
        <v>1080</v>
      </c>
      <c r="S622" s="144">
        <f>C622*R622</f>
        <v>0</v>
      </c>
      <c r="T622" s="145">
        <f t="shared" si="39"/>
        <v>2.7</v>
      </c>
      <c r="U622" s="146">
        <f>T622*C622</f>
        <v>0</v>
      </c>
    </row>
    <row r="623" spans="1:21" s="51" customFormat="1" ht="16.5" x14ac:dyDescent="0.3">
      <c r="A623" s="62" t="s">
        <v>2005</v>
      </c>
      <c r="B623" s="63">
        <v>142</v>
      </c>
      <c r="C623" s="130"/>
      <c r="D623" s="64">
        <f t="array" ref="D623">_xlfn.IFS(Q623="9x9",C623/24,Q623="11x11",C623/15,Q623="Ø 12",C623/12,Q623="Ø 13",C623/12,Q623="Ø 14",C623/11,Q623="Ø 15",C623/9,Q623="Ø 17",C623/7,Q623="Ø 19",C623/6,Q623="Ø 21",C623/4,Q623="Ø 27",C623,Q623="Ø 22",C623/4,Q623="Ø 26",C623/2)</f>
        <v>0</v>
      </c>
      <c r="E623" s="65" t="s">
        <v>113</v>
      </c>
      <c r="F623" s="66"/>
      <c r="G623" s="124" t="s">
        <v>2006</v>
      </c>
      <c r="H623" s="67" t="s">
        <v>1988</v>
      </c>
      <c r="I623" s="68" t="s">
        <v>79</v>
      </c>
      <c r="J623" s="69" t="s">
        <v>323</v>
      </c>
      <c r="K623" s="69" t="s">
        <v>368</v>
      </c>
      <c r="L623" s="69" t="s">
        <v>132</v>
      </c>
      <c r="M623" s="70" t="s">
        <v>142</v>
      </c>
      <c r="N623" s="69" t="s">
        <v>1999</v>
      </c>
      <c r="O623" s="71">
        <v>2</v>
      </c>
      <c r="P623" s="72" t="s">
        <v>108</v>
      </c>
      <c r="Q623" s="70" t="s">
        <v>101</v>
      </c>
      <c r="R623" s="73">
        <v>1080</v>
      </c>
      <c r="S623" s="74">
        <f>C623*R623</f>
        <v>0</v>
      </c>
      <c r="T623" s="75">
        <f t="shared" si="39"/>
        <v>2.7</v>
      </c>
      <c r="U623" s="76">
        <f>T623*C623</f>
        <v>0</v>
      </c>
    </row>
    <row r="624" spans="1:21" s="51" customFormat="1" ht="16.5" x14ac:dyDescent="0.3">
      <c r="A624" s="131" t="s">
        <v>2007</v>
      </c>
      <c r="B624" s="132">
        <v>63</v>
      </c>
      <c r="C624" s="130"/>
      <c r="D624" s="133">
        <f t="array" ref="D624">_xlfn.IFS(Q624="9x9",C624/24,Q624="11x11",C624/15,Q624="Ø 12",C624/12,Q624="Ø 13",C624/12,Q624="Ø 14",C624/11,Q624="Ø 15",C624/9,Q624="Ø 17",C624/7,Q624="Ø 19",C624/6,Q624="Ø 21",C624/4,Q624="Ø 27",C624,Q624="Ø 22",C624/4,Q624="Ø 26",C624/2)</f>
        <v>0</v>
      </c>
      <c r="E624" s="134" t="s">
        <v>76</v>
      </c>
      <c r="F624" s="135"/>
      <c r="G624" s="136" t="s">
        <v>2008</v>
      </c>
      <c r="H624" s="137" t="s">
        <v>1988</v>
      </c>
      <c r="I624" s="138" t="s">
        <v>79</v>
      </c>
      <c r="J624" s="139" t="s">
        <v>323</v>
      </c>
      <c r="K624" s="139" t="s">
        <v>2009</v>
      </c>
      <c r="L624" s="139" t="s">
        <v>132</v>
      </c>
      <c r="M624" s="140" t="s">
        <v>502</v>
      </c>
      <c r="N624" s="139" t="s">
        <v>1990</v>
      </c>
      <c r="O624" s="141">
        <v>2</v>
      </c>
      <c r="P624" s="142" t="s">
        <v>108</v>
      </c>
      <c r="Q624" s="140" t="s">
        <v>101</v>
      </c>
      <c r="R624" s="143">
        <v>1080</v>
      </c>
      <c r="S624" s="144">
        <f>C624*R624</f>
        <v>0</v>
      </c>
      <c r="T624" s="145">
        <f t="shared" si="39"/>
        <v>2.7</v>
      </c>
      <c r="U624" s="146">
        <f>T624*C624</f>
        <v>0</v>
      </c>
    </row>
    <row r="625" spans="1:21" s="51" customFormat="1" ht="16.5" x14ac:dyDescent="0.3">
      <c r="A625" s="62" t="s">
        <v>2010</v>
      </c>
      <c r="B625" s="63">
        <v>361</v>
      </c>
      <c r="C625" s="130"/>
      <c r="D625" s="64">
        <f t="array" ref="D625">_xlfn.IFS(Q625="9x9",C625/24,Q625="11x11",C625/15,Q625="Ø 12",C625/12,Q625="Ø 13",C625/12,Q625="Ø 14",C625/11,Q625="Ø 15",C625/9,Q625="Ø 17",C625/7,Q625="Ø 19",C625/6,Q625="Ø 21",C625/4,Q625="Ø 27",C625,Q625="Ø 22",C625/4,Q625="Ø 26",C625/2)</f>
        <v>0</v>
      </c>
      <c r="E625" s="65" t="s">
        <v>76</v>
      </c>
      <c r="F625" s="66"/>
      <c r="G625" s="124" t="s">
        <v>2011</v>
      </c>
      <c r="H625" s="67" t="s">
        <v>1988</v>
      </c>
      <c r="I625" s="68" t="s">
        <v>79</v>
      </c>
      <c r="J625" s="69" t="s">
        <v>323</v>
      </c>
      <c r="K625" s="69" t="s">
        <v>1996</v>
      </c>
      <c r="L625" s="69" t="s">
        <v>139</v>
      </c>
      <c r="M625" s="70" t="s">
        <v>425</v>
      </c>
      <c r="N625" s="69" t="s">
        <v>1999</v>
      </c>
      <c r="O625" s="71">
        <v>2</v>
      </c>
      <c r="P625" s="72" t="s">
        <v>108</v>
      </c>
      <c r="Q625" s="70" t="s">
        <v>101</v>
      </c>
      <c r="R625" s="73">
        <v>1080</v>
      </c>
      <c r="S625" s="74">
        <f>C625*R625</f>
        <v>0</v>
      </c>
      <c r="T625" s="75">
        <f t="shared" si="39"/>
        <v>2.7</v>
      </c>
      <c r="U625" s="76">
        <f>T625*C625</f>
        <v>0</v>
      </c>
    </row>
    <row r="626" spans="1:21" s="51" customFormat="1" ht="16.5" x14ac:dyDescent="0.3">
      <c r="A626" s="131" t="s">
        <v>2013</v>
      </c>
      <c r="B626" s="132">
        <v>42</v>
      </c>
      <c r="C626" s="130"/>
      <c r="D626" s="133">
        <f t="array" ref="D626">_xlfn.IFS(Q626="9x9",C626/24,Q626="11x11",C626/15,Q626="Ø 12",C626/12,Q626="Ø 13",C626/12,Q626="Ø 14",C626/11,Q626="Ø 15",C626/9,Q626="Ø 17",C626/7,Q626="Ø 19",C626/6,Q626="Ø 21",C626/4,Q626="Ø 27",C626,Q626="Ø 22",C626/4,Q626="Ø 26",C626/2)</f>
        <v>0</v>
      </c>
      <c r="E626" s="134" t="s">
        <v>76</v>
      </c>
      <c r="F626" s="135"/>
      <c r="G626" s="136" t="s">
        <v>2014</v>
      </c>
      <c r="H626" s="137" t="s">
        <v>1988</v>
      </c>
      <c r="I626" s="138" t="s">
        <v>79</v>
      </c>
      <c r="J626" s="139" t="s">
        <v>323</v>
      </c>
      <c r="K626" s="139" t="s">
        <v>2015</v>
      </c>
      <c r="L626" s="139" t="s">
        <v>139</v>
      </c>
      <c r="M626" s="140" t="s">
        <v>425</v>
      </c>
      <c r="N626" s="139" t="s">
        <v>1999</v>
      </c>
      <c r="O626" s="141">
        <v>2</v>
      </c>
      <c r="P626" s="142" t="s">
        <v>108</v>
      </c>
      <c r="Q626" s="140" t="s">
        <v>101</v>
      </c>
      <c r="R626" s="143">
        <v>1080</v>
      </c>
      <c r="S626" s="144">
        <f>C626*R626</f>
        <v>0</v>
      </c>
      <c r="T626" s="145">
        <f t="shared" si="39"/>
        <v>2.7</v>
      </c>
      <c r="U626" s="146">
        <f>T626*C626</f>
        <v>0</v>
      </c>
    </row>
    <row r="627" spans="1:21" s="51" customFormat="1" ht="16.5" x14ac:dyDescent="0.3">
      <c r="A627" s="62" t="s">
        <v>2017</v>
      </c>
      <c r="B627" s="63">
        <v>83</v>
      </c>
      <c r="C627" s="130"/>
      <c r="D627" s="64">
        <f t="array" ref="D627">_xlfn.IFS(Q627="9x9",C627/24,Q627="11x11",C627/15,Q627="Ø 12",C627/12,Q627="Ø 13",C627/12,Q627="Ø 14",C627/11,Q627="Ø 15",C627/9,Q627="Ø 17",C627/7,Q627="Ø 19",C627/6,Q627="Ø 21",C627/4,Q627="Ø 27",C627,Q627="Ø 22",C627/4,Q627="Ø 26",C627/2)</f>
        <v>0</v>
      </c>
      <c r="E627" s="65" t="s">
        <v>76</v>
      </c>
      <c r="F627" s="66"/>
      <c r="G627" s="124" t="s">
        <v>2018</v>
      </c>
      <c r="H627" s="67" t="s">
        <v>1988</v>
      </c>
      <c r="I627" s="68" t="s">
        <v>79</v>
      </c>
      <c r="J627" s="69" t="s">
        <v>323</v>
      </c>
      <c r="K627" s="69" t="s">
        <v>2012</v>
      </c>
      <c r="L627" s="69" t="s">
        <v>331</v>
      </c>
      <c r="M627" s="70" t="s">
        <v>2019</v>
      </c>
      <c r="N627" s="69" t="s">
        <v>1999</v>
      </c>
      <c r="O627" s="71">
        <v>2</v>
      </c>
      <c r="P627" s="72" t="s">
        <v>108</v>
      </c>
      <c r="Q627" s="70" t="s">
        <v>101</v>
      </c>
      <c r="R627" s="73">
        <v>1080</v>
      </c>
      <c r="S627" s="74">
        <f>C627*R627</f>
        <v>0</v>
      </c>
      <c r="T627" s="75">
        <f t="shared" si="39"/>
        <v>2.7</v>
      </c>
      <c r="U627" s="76">
        <f>T627*C627</f>
        <v>0</v>
      </c>
    </row>
    <row r="628" spans="1:21" s="51" customFormat="1" ht="16.5" x14ac:dyDescent="0.3">
      <c r="A628" s="131" t="s">
        <v>2020</v>
      </c>
      <c r="B628" s="132">
        <v>200</v>
      </c>
      <c r="C628" s="130"/>
      <c r="D628" s="133">
        <f t="array" ref="D628">_xlfn.IFS(Q628="9x9",C628/24,Q628="11x11",C628/15,Q628="Ø 12",C628/12,Q628="Ø 13",C628/12,Q628="Ø 14",C628/11,Q628="Ø 15",C628/9,Q628="Ø 17",C628/7,Q628="Ø 19",C628/6,Q628="Ø 21",C628/4,Q628="Ø 27",C628,Q628="Ø 22",C628/4,Q628="Ø 26",C628/2)</f>
        <v>0</v>
      </c>
      <c r="E628" s="134" t="s">
        <v>76</v>
      </c>
      <c r="F628" s="135"/>
      <c r="G628" s="136" t="s">
        <v>2021</v>
      </c>
      <c r="H628" s="137" t="s">
        <v>1988</v>
      </c>
      <c r="I628" s="138" t="s">
        <v>79</v>
      </c>
      <c r="J628" s="139" t="s">
        <v>323</v>
      </c>
      <c r="K628" s="139" t="s">
        <v>656</v>
      </c>
      <c r="L628" s="139" t="s">
        <v>216</v>
      </c>
      <c r="M628" s="140" t="s">
        <v>90</v>
      </c>
      <c r="N628" s="139" t="s">
        <v>1990</v>
      </c>
      <c r="O628" s="141">
        <v>3</v>
      </c>
      <c r="P628" s="142" t="s">
        <v>117</v>
      </c>
      <c r="Q628" s="140" t="s">
        <v>101</v>
      </c>
      <c r="R628" s="143">
        <v>1080</v>
      </c>
      <c r="S628" s="144">
        <f>C628*R628</f>
        <v>0</v>
      </c>
      <c r="T628" s="145">
        <f t="shared" si="39"/>
        <v>2.7</v>
      </c>
      <c r="U628" s="146">
        <f>T628*C628</f>
        <v>0</v>
      </c>
    </row>
    <row r="629" spans="1:21" s="51" customFormat="1" ht="16.5" x14ac:dyDescent="0.3">
      <c r="A629" s="62" t="s">
        <v>2023</v>
      </c>
      <c r="B629" s="63">
        <v>154</v>
      </c>
      <c r="C629" s="130"/>
      <c r="D629" s="64">
        <f t="array" ref="D629">_xlfn.IFS(Q629="9x9",C629/24,Q629="11x11",C629/15,Q629="Ø 12",C629/12,Q629="Ø 13",C629/12,Q629="Ø 14",C629/11,Q629="Ø 15",C629/9,Q629="Ø 17",C629/7,Q629="Ø 19",C629/6,Q629="Ø 21",C629/4,Q629="Ø 27",C629,Q629="Ø 22",C629/4,Q629="Ø 26",C629/2)</f>
        <v>0</v>
      </c>
      <c r="E629" s="65" t="s">
        <v>76</v>
      </c>
      <c r="F629" s="66"/>
      <c r="G629" s="124" t="s">
        <v>2024</v>
      </c>
      <c r="H629" s="67" t="s">
        <v>2022</v>
      </c>
      <c r="I629" s="68" t="s">
        <v>67</v>
      </c>
      <c r="J629" s="69" t="s">
        <v>323</v>
      </c>
      <c r="K629" s="69" t="s">
        <v>186</v>
      </c>
      <c r="L629" s="69" t="s">
        <v>70</v>
      </c>
      <c r="M629" s="70" t="s">
        <v>140</v>
      </c>
      <c r="N629" s="69" t="s">
        <v>1886</v>
      </c>
      <c r="O629" s="71">
        <v>5</v>
      </c>
      <c r="P629" s="72" t="s">
        <v>159</v>
      </c>
      <c r="Q629" s="70" t="s">
        <v>88</v>
      </c>
      <c r="R629" s="73">
        <v>840</v>
      </c>
      <c r="S629" s="74">
        <f>C629*R629</f>
        <v>0</v>
      </c>
      <c r="T629" s="75">
        <f t="shared" si="39"/>
        <v>2.1</v>
      </c>
      <c r="U629" s="76">
        <f>T629*C629</f>
        <v>0</v>
      </c>
    </row>
    <row r="630" spans="1:21" s="51" customFormat="1" ht="16.5" x14ac:dyDescent="0.3">
      <c r="A630" s="131" t="s">
        <v>2025</v>
      </c>
      <c r="B630" s="132">
        <v>49</v>
      </c>
      <c r="C630" s="130"/>
      <c r="D630" s="133">
        <f t="array" ref="D630">_xlfn.IFS(Q630="9x9",C630/24,Q630="11x11",C630/15,Q630="Ø 12",C630/12,Q630="Ø 13",C630/12,Q630="Ø 14",C630/11,Q630="Ø 15",C630/9,Q630="Ø 17",C630/7,Q630="Ø 19",C630/6,Q630="Ø 21",C630/4,Q630="Ø 27",C630,Q630="Ø 22",C630/4,Q630="Ø 26",C630/2)</f>
        <v>0</v>
      </c>
      <c r="E630" s="134" t="s">
        <v>76</v>
      </c>
      <c r="F630" s="135"/>
      <c r="G630" s="136" t="s">
        <v>2026</v>
      </c>
      <c r="H630" s="137" t="s">
        <v>2022</v>
      </c>
      <c r="I630" s="138" t="s">
        <v>67</v>
      </c>
      <c r="J630" s="139" t="s">
        <v>323</v>
      </c>
      <c r="K630" s="139" t="s">
        <v>1923</v>
      </c>
      <c r="L630" s="139" t="s">
        <v>216</v>
      </c>
      <c r="M630" s="140" t="s">
        <v>1704</v>
      </c>
      <c r="N630" s="139" t="s">
        <v>1886</v>
      </c>
      <c r="O630" s="141">
        <v>5</v>
      </c>
      <c r="P630" s="142" t="s">
        <v>159</v>
      </c>
      <c r="Q630" s="140" t="s">
        <v>74</v>
      </c>
      <c r="R630" s="143">
        <v>920</v>
      </c>
      <c r="S630" s="144">
        <f>C630*R630</f>
        <v>0</v>
      </c>
      <c r="T630" s="145">
        <f t="shared" si="39"/>
        <v>2.2999999999999998</v>
      </c>
      <c r="U630" s="146">
        <f>T630*C630</f>
        <v>0</v>
      </c>
    </row>
    <row r="631" spans="1:21" s="51" customFormat="1" ht="16.5" x14ac:dyDescent="0.3">
      <c r="A631" s="62" t="s">
        <v>2028</v>
      </c>
      <c r="B631" s="63">
        <v>960</v>
      </c>
      <c r="C631" s="130"/>
      <c r="D631" s="64">
        <f t="array" ref="D631">_xlfn.IFS(Q631="9x9",C631/24,Q631="11x11",C631/15,Q631="Ø 12",C631/12,Q631="Ø 13",C631/12,Q631="Ø 14",C631/11,Q631="Ø 15",C631/9,Q631="Ø 17",C631/7,Q631="Ø 19",C631/6,Q631="Ø 21",C631/4,Q631="Ø 27",C631,Q631="Ø 22",C631/4,Q631="Ø 26",C631/2)</f>
        <v>0</v>
      </c>
      <c r="E631" s="65"/>
      <c r="F631" s="66"/>
      <c r="G631" s="124" t="s">
        <v>2029</v>
      </c>
      <c r="H631" s="67" t="s">
        <v>2027</v>
      </c>
      <c r="I631" s="68" t="s">
        <v>67</v>
      </c>
      <c r="J631" s="69" t="s">
        <v>323</v>
      </c>
      <c r="K631" s="69" t="s">
        <v>2030</v>
      </c>
      <c r="L631" s="69" t="s">
        <v>70</v>
      </c>
      <c r="M631" s="70" t="s">
        <v>2031</v>
      </c>
      <c r="N631" s="69" t="s">
        <v>1886</v>
      </c>
      <c r="O631" s="71">
        <v>6</v>
      </c>
      <c r="P631" s="72" t="s">
        <v>87</v>
      </c>
      <c r="Q631" s="70" t="s">
        <v>91</v>
      </c>
      <c r="R631" s="73">
        <v>620</v>
      </c>
      <c r="S631" s="74">
        <f>C631*R631</f>
        <v>0</v>
      </c>
      <c r="T631" s="75">
        <f t="shared" si="39"/>
        <v>1.55</v>
      </c>
      <c r="U631" s="76">
        <f>T631*C631</f>
        <v>0</v>
      </c>
    </row>
    <row r="632" spans="1:21" s="51" customFormat="1" ht="16.5" x14ac:dyDescent="0.3">
      <c r="A632" s="131" t="s">
        <v>2032</v>
      </c>
      <c r="B632" s="132">
        <v>128</v>
      </c>
      <c r="C632" s="130"/>
      <c r="D632" s="133">
        <f t="array" ref="D632">_xlfn.IFS(Q632="9x9",C632/24,Q632="11x11",C632/15,Q632="Ø 12",C632/12,Q632="Ø 13",C632/12,Q632="Ø 14",C632/11,Q632="Ø 15",C632/9,Q632="Ø 17",C632/7,Q632="Ø 19",C632/6,Q632="Ø 21",C632/4,Q632="Ø 27",C632,Q632="Ø 22",C632/4,Q632="Ø 26",C632/2)</f>
        <v>0</v>
      </c>
      <c r="E632" s="134" t="s">
        <v>76</v>
      </c>
      <c r="F632" s="135"/>
      <c r="G632" s="136" t="s">
        <v>2033</v>
      </c>
      <c r="H632" s="137" t="s">
        <v>2034</v>
      </c>
      <c r="I632" s="138" t="s">
        <v>67</v>
      </c>
      <c r="J632" s="139" t="s">
        <v>174</v>
      </c>
      <c r="K632" s="139" t="s">
        <v>97</v>
      </c>
      <c r="L632" s="139" t="s">
        <v>2016</v>
      </c>
      <c r="M632" s="140" t="s">
        <v>1113</v>
      </c>
      <c r="N632" s="139" t="s">
        <v>403</v>
      </c>
      <c r="O632" s="141">
        <v>3</v>
      </c>
      <c r="P632" s="142" t="s">
        <v>117</v>
      </c>
      <c r="Q632" s="140" t="s">
        <v>88</v>
      </c>
      <c r="R632" s="143">
        <v>840</v>
      </c>
      <c r="S632" s="144">
        <f>C632*R632</f>
        <v>0</v>
      </c>
      <c r="T632" s="145">
        <f t="shared" si="39"/>
        <v>2.1</v>
      </c>
      <c r="U632" s="146">
        <f>T632*C632</f>
        <v>0</v>
      </c>
    </row>
    <row r="633" spans="1:21" s="51" customFormat="1" ht="16.5" x14ac:dyDescent="0.3">
      <c r="A633" s="62" t="s">
        <v>2035</v>
      </c>
      <c r="B633" s="63">
        <v>530</v>
      </c>
      <c r="C633" s="130"/>
      <c r="D633" s="64">
        <f t="array" ref="D633">_xlfn.IFS(Q633="9x9",C633/24,Q633="11x11",C633/15,Q633="Ø 12",C633/12,Q633="Ø 13",C633/12,Q633="Ø 14",C633/11,Q633="Ø 15",C633/9,Q633="Ø 17",C633/7,Q633="Ø 19",C633/6,Q633="Ø 21",C633/4,Q633="Ø 27",C633,Q633="Ø 22",C633/4,Q633="Ø 26",C633/2)</f>
        <v>0</v>
      </c>
      <c r="E633" s="65" t="s">
        <v>76</v>
      </c>
      <c r="F633" s="66"/>
      <c r="G633" s="124" t="s">
        <v>2036</v>
      </c>
      <c r="H633" s="67" t="s">
        <v>2037</v>
      </c>
      <c r="I633" s="68" t="s">
        <v>67</v>
      </c>
      <c r="J633" s="69" t="s">
        <v>174</v>
      </c>
      <c r="K633" s="69" t="s">
        <v>1958</v>
      </c>
      <c r="L633" s="69" t="s">
        <v>132</v>
      </c>
      <c r="M633" s="70" t="s">
        <v>137</v>
      </c>
      <c r="N633" s="69" t="s">
        <v>1999</v>
      </c>
      <c r="O633" s="71">
        <v>2</v>
      </c>
      <c r="P633" s="72" t="s">
        <v>108</v>
      </c>
      <c r="Q633" s="70" t="s">
        <v>101</v>
      </c>
      <c r="R633" s="73">
        <v>1080</v>
      </c>
      <c r="S633" s="74">
        <f>C633*R633</f>
        <v>0</v>
      </c>
      <c r="T633" s="75">
        <f t="shared" si="39"/>
        <v>2.7</v>
      </c>
      <c r="U633" s="76">
        <f>T633*C633</f>
        <v>0</v>
      </c>
    </row>
    <row r="634" spans="1:21" s="51" customFormat="1" ht="16.5" x14ac:dyDescent="0.3">
      <c r="A634" s="131" t="s">
        <v>2038</v>
      </c>
      <c r="B634" s="132">
        <v>1270</v>
      </c>
      <c r="C634" s="130"/>
      <c r="D634" s="133">
        <f t="array" ref="D634">_xlfn.IFS(Q634="9x9",C634/24,Q634="11x11",C634/15,Q634="Ø 12",C634/12,Q634="Ø 13",C634/12,Q634="Ø 14",C634/11,Q634="Ø 15",C634/9,Q634="Ø 17",C634/7,Q634="Ø 19",C634/6,Q634="Ø 21",C634/4,Q634="Ø 27",C634,Q634="Ø 22",C634/4,Q634="Ø 26",C634/2)</f>
        <v>0</v>
      </c>
      <c r="E634" s="134"/>
      <c r="F634" s="135"/>
      <c r="G634" s="136" t="s">
        <v>2039</v>
      </c>
      <c r="H634" s="137" t="s">
        <v>2040</v>
      </c>
      <c r="I634" s="138" t="s">
        <v>79</v>
      </c>
      <c r="J634" s="139" t="s">
        <v>323</v>
      </c>
      <c r="K634" s="139" t="s">
        <v>1958</v>
      </c>
      <c r="L634" s="139" t="s">
        <v>132</v>
      </c>
      <c r="M634" s="140" t="s">
        <v>557</v>
      </c>
      <c r="N634" s="139" t="s">
        <v>1886</v>
      </c>
      <c r="O634" s="141">
        <v>2</v>
      </c>
      <c r="P634" s="142" t="s">
        <v>108</v>
      </c>
      <c r="Q634" s="140" t="s">
        <v>101</v>
      </c>
      <c r="R634" s="143">
        <v>1080</v>
      </c>
      <c r="S634" s="144">
        <f>C634*R634</f>
        <v>0</v>
      </c>
      <c r="T634" s="145">
        <f t="shared" si="39"/>
        <v>2.7</v>
      </c>
      <c r="U634" s="146">
        <f>T634*C634</f>
        <v>0</v>
      </c>
    </row>
    <row r="635" spans="1:21" s="51" customFormat="1" ht="16.5" x14ac:dyDescent="0.3">
      <c r="A635" s="62" t="s">
        <v>2041</v>
      </c>
      <c r="B635" s="63">
        <v>130</v>
      </c>
      <c r="C635" s="130"/>
      <c r="D635" s="64">
        <f t="array" ref="D635">_xlfn.IFS(Q635="9x9",C635/24,Q635="11x11",C635/15,Q635="Ø 12",C635/12,Q635="Ø 13",C635/12,Q635="Ø 14",C635/11,Q635="Ø 15",C635/9,Q635="Ø 17",C635/7,Q635="Ø 19",C635/6,Q635="Ø 21",C635/4,Q635="Ø 27",C635,Q635="Ø 22",C635/4,Q635="Ø 26",C635/2)</f>
        <v>0</v>
      </c>
      <c r="E635" s="65" t="s">
        <v>76</v>
      </c>
      <c r="F635" s="66"/>
      <c r="G635" s="124" t="s">
        <v>2042</v>
      </c>
      <c r="H635" s="67" t="s">
        <v>2040</v>
      </c>
      <c r="I635" s="68" t="s">
        <v>79</v>
      </c>
      <c r="J635" s="69" t="s">
        <v>174</v>
      </c>
      <c r="K635" s="69" t="s">
        <v>1958</v>
      </c>
      <c r="L635" s="69" t="s">
        <v>132</v>
      </c>
      <c r="M635" s="70" t="s">
        <v>183</v>
      </c>
      <c r="N635" s="69" t="s">
        <v>1999</v>
      </c>
      <c r="O635" s="71">
        <v>2</v>
      </c>
      <c r="P635" s="72" t="s">
        <v>108</v>
      </c>
      <c r="Q635" s="70" t="s">
        <v>101</v>
      </c>
      <c r="R635" s="73">
        <v>1080</v>
      </c>
      <c r="S635" s="74">
        <f>C635*R635</f>
        <v>0</v>
      </c>
      <c r="T635" s="75">
        <f t="shared" si="39"/>
        <v>2.7</v>
      </c>
      <c r="U635" s="76">
        <f>T635*C635</f>
        <v>0</v>
      </c>
    </row>
    <row r="636" spans="1:21" s="51" customFormat="1" ht="16.5" x14ac:dyDescent="0.3">
      <c r="A636" s="131" t="s">
        <v>2043</v>
      </c>
      <c r="B636" s="132">
        <v>956</v>
      </c>
      <c r="C636" s="130"/>
      <c r="D636" s="133">
        <f t="array" ref="D636">_xlfn.IFS(Q636="9x9",C636/24,Q636="11x11",C636/15,Q636="Ø 12",C636/12,Q636="Ø 13",C636/12,Q636="Ø 14",C636/11,Q636="Ø 15",C636/9,Q636="Ø 17",C636/7,Q636="Ø 19",C636/6,Q636="Ø 21",C636/4,Q636="Ø 27",C636,Q636="Ø 22",C636/4,Q636="Ø 26",C636/2)</f>
        <v>0</v>
      </c>
      <c r="E636" s="134"/>
      <c r="F636" s="135"/>
      <c r="G636" s="136" t="s">
        <v>2044</v>
      </c>
      <c r="H636" s="137" t="s">
        <v>2040</v>
      </c>
      <c r="I636" s="138" t="s">
        <v>79</v>
      </c>
      <c r="J636" s="139" t="s">
        <v>174</v>
      </c>
      <c r="K636" s="139" t="s">
        <v>1958</v>
      </c>
      <c r="L636" s="139" t="s">
        <v>132</v>
      </c>
      <c r="M636" s="140" t="s">
        <v>142</v>
      </c>
      <c r="N636" s="139" t="s">
        <v>1999</v>
      </c>
      <c r="O636" s="141">
        <v>2</v>
      </c>
      <c r="P636" s="142" t="s">
        <v>108</v>
      </c>
      <c r="Q636" s="140" t="s">
        <v>101</v>
      </c>
      <c r="R636" s="143">
        <v>1080</v>
      </c>
      <c r="S636" s="144">
        <f>C636*R636</f>
        <v>0</v>
      </c>
      <c r="T636" s="145">
        <f t="shared" si="39"/>
        <v>2.7</v>
      </c>
      <c r="U636" s="146">
        <f>T636*C636</f>
        <v>0</v>
      </c>
    </row>
    <row r="637" spans="1:21" s="51" customFormat="1" ht="16.5" x14ac:dyDescent="0.3">
      <c r="A637" s="62" t="s">
        <v>2045</v>
      </c>
      <c r="B637" s="63">
        <v>593</v>
      </c>
      <c r="C637" s="130"/>
      <c r="D637" s="64">
        <f t="array" ref="D637">_xlfn.IFS(Q637="9x9",C637/24,Q637="11x11",C637/15,Q637="Ø 12",C637/12,Q637="Ø 13",C637/12,Q637="Ø 14",C637/11,Q637="Ø 15",C637/9,Q637="Ø 17",C637/7,Q637="Ø 19",C637/6,Q637="Ø 21",C637/4,Q637="Ø 27",C637,Q637="Ø 22",C637/4,Q637="Ø 26",C637/2)</f>
        <v>0</v>
      </c>
      <c r="E637" s="65" t="s">
        <v>76</v>
      </c>
      <c r="F637" s="66"/>
      <c r="G637" s="124" t="s">
        <v>2046</v>
      </c>
      <c r="H637" s="67" t="s">
        <v>2040</v>
      </c>
      <c r="I637" s="68" t="s">
        <v>79</v>
      </c>
      <c r="J637" s="69" t="s">
        <v>323</v>
      </c>
      <c r="K637" s="69" t="s">
        <v>2047</v>
      </c>
      <c r="L637" s="69" t="s">
        <v>120</v>
      </c>
      <c r="M637" s="70" t="s">
        <v>183</v>
      </c>
      <c r="N637" s="69" t="s">
        <v>1886</v>
      </c>
      <c r="O637" s="71">
        <v>2</v>
      </c>
      <c r="P637" s="72" t="s">
        <v>108</v>
      </c>
      <c r="Q637" s="70" t="s">
        <v>101</v>
      </c>
      <c r="R637" s="73">
        <v>1080</v>
      </c>
      <c r="S637" s="74">
        <f>C637*R637</f>
        <v>0</v>
      </c>
      <c r="T637" s="75">
        <f t="shared" si="39"/>
        <v>2.7</v>
      </c>
      <c r="U637" s="76">
        <f>T637*C637</f>
        <v>0</v>
      </c>
    </row>
    <row r="638" spans="1:21" s="51" customFormat="1" ht="16.5" x14ac:dyDescent="0.3">
      <c r="A638" s="131" t="s">
        <v>2048</v>
      </c>
      <c r="B638" s="132">
        <v>511</v>
      </c>
      <c r="C638" s="130"/>
      <c r="D638" s="133">
        <f t="array" ref="D638">_xlfn.IFS(Q638="9x9",C638/24,Q638="11x11",C638/15,Q638="Ø 12",C638/12,Q638="Ø 13",C638/12,Q638="Ø 14",C638/11,Q638="Ø 15",C638/9,Q638="Ø 17",C638/7,Q638="Ø 19",C638/6,Q638="Ø 21",C638/4,Q638="Ø 27",C638,Q638="Ø 22",C638/4,Q638="Ø 26",C638/2)</f>
        <v>0</v>
      </c>
      <c r="E638" s="134" t="s">
        <v>76</v>
      </c>
      <c r="F638" s="135"/>
      <c r="G638" s="136" t="s">
        <v>2049</v>
      </c>
      <c r="H638" s="137" t="s">
        <v>2040</v>
      </c>
      <c r="I638" s="138" t="s">
        <v>79</v>
      </c>
      <c r="J638" s="139" t="s">
        <v>323</v>
      </c>
      <c r="K638" s="139" t="s">
        <v>104</v>
      </c>
      <c r="L638" s="139" t="s">
        <v>672</v>
      </c>
      <c r="M638" s="140" t="s">
        <v>411</v>
      </c>
      <c r="N638" s="139" t="s">
        <v>1886</v>
      </c>
      <c r="O638" s="141">
        <v>2</v>
      </c>
      <c r="P638" s="142" t="s">
        <v>108</v>
      </c>
      <c r="Q638" s="140" t="s">
        <v>101</v>
      </c>
      <c r="R638" s="143">
        <v>1080</v>
      </c>
      <c r="S638" s="144">
        <f>C638*R638</f>
        <v>0</v>
      </c>
      <c r="T638" s="145">
        <f t="shared" si="39"/>
        <v>2.7</v>
      </c>
      <c r="U638" s="146">
        <f>T638*C638</f>
        <v>0</v>
      </c>
    </row>
    <row r="639" spans="1:21" s="51" customFormat="1" ht="16.5" x14ac:dyDescent="0.3">
      <c r="A639" s="62" t="s">
        <v>2050</v>
      </c>
      <c r="B639" s="63">
        <v>230</v>
      </c>
      <c r="C639" s="130"/>
      <c r="D639" s="64">
        <f t="array" ref="D639">_xlfn.IFS(Q639="9x9",C639/24,Q639="11x11",C639/15,Q639="Ø 12",C639/12,Q639="Ø 13",C639/12,Q639="Ø 14",C639/11,Q639="Ø 15",C639/9,Q639="Ø 17",C639/7,Q639="Ø 19",C639/6,Q639="Ø 21",C639/4,Q639="Ø 27",C639,Q639="Ø 22",C639/4,Q639="Ø 26",C639/2)</f>
        <v>0</v>
      </c>
      <c r="E639" s="65"/>
      <c r="F639" s="66"/>
      <c r="G639" s="124" t="s">
        <v>2051</v>
      </c>
      <c r="H639" s="67" t="s">
        <v>2040</v>
      </c>
      <c r="I639" s="68" t="s">
        <v>79</v>
      </c>
      <c r="J639" s="69" t="s">
        <v>323</v>
      </c>
      <c r="K639" s="69" t="s">
        <v>93</v>
      </c>
      <c r="L639" s="69" t="s">
        <v>216</v>
      </c>
      <c r="M639" s="70" t="s">
        <v>90</v>
      </c>
      <c r="N639" s="69" t="s">
        <v>1886</v>
      </c>
      <c r="O639" s="71">
        <v>2</v>
      </c>
      <c r="P639" s="72" t="s">
        <v>108</v>
      </c>
      <c r="Q639" s="70" t="s">
        <v>101</v>
      </c>
      <c r="R639" s="73">
        <v>1080</v>
      </c>
      <c r="S639" s="74">
        <v>0</v>
      </c>
      <c r="T639" s="75">
        <v>2.7</v>
      </c>
      <c r="U639" s="76">
        <v>0</v>
      </c>
    </row>
    <row r="640" spans="1:21" s="51" customFormat="1" ht="16.5" x14ac:dyDescent="0.3">
      <c r="A640" s="131" t="s">
        <v>2052</v>
      </c>
      <c r="B640" s="132">
        <v>515</v>
      </c>
      <c r="C640" s="130"/>
      <c r="D640" s="133">
        <f t="array" ref="D640">_xlfn.IFS(Q640="9x9",C640/24,Q640="11x11",C640/15,Q640="Ø 12",C640/12,Q640="Ø 13",C640/12,Q640="Ø 14",C640/11,Q640="Ø 15",C640/9,Q640="Ø 17",C640/7,Q640="Ø 19",C640/6,Q640="Ø 21",C640/4,Q640="Ø 27",C640,Q640="Ø 22",C640/4,Q640="Ø 26",C640/2)</f>
        <v>0</v>
      </c>
      <c r="E640" s="134" t="s">
        <v>76</v>
      </c>
      <c r="F640" s="135"/>
      <c r="G640" s="136" t="s">
        <v>2053</v>
      </c>
      <c r="H640" s="137" t="s">
        <v>2040</v>
      </c>
      <c r="I640" s="138" t="s">
        <v>79</v>
      </c>
      <c r="J640" s="139" t="s">
        <v>323</v>
      </c>
      <c r="K640" s="139" t="s">
        <v>2054</v>
      </c>
      <c r="L640" s="139" t="s">
        <v>132</v>
      </c>
      <c r="M640" s="140" t="s">
        <v>2055</v>
      </c>
      <c r="N640" s="139" t="s">
        <v>1886</v>
      </c>
      <c r="O640" s="141">
        <v>2</v>
      </c>
      <c r="P640" s="142" t="s">
        <v>108</v>
      </c>
      <c r="Q640" s="140" t="s">
        <v>101</v>
      </c>
      <c r="R640" s="143">
        <v>1080</v>
      </c>
      <c r="S640" s="144">
        <f>C640*R640</f>
        <v>0</v>
      </c>
      <c r="T640" s="145">
        <f t="shared" ref="T640:T643" si="40">R640/400</f>
        <v>2.7</v>
      </c>
      <c r="U640" s="146">
        <f>T640*C640</f>
        <v>0</v>
      </c>
    </row>
    <row r="641" spans="1:21" s="51" customFormat="1" ht="16.5" x14ac:dyDescent="0.3">
      <c r="A641" s="62" t="s">
        <v>2056</v>
      </c>
      <c r="B641" s="63">
        <v>980</v>
      </c>
      <c r="C641" s="130"/>
      <c r="D641" s="64">
        <f t="array" ref="D641">_xlfn.IFS(Q641="9x9",C641/24,Q641="11x11",C641/15,Q641="Ø 12",C641/12,Q641="Ø 13",C641/12,Q641="Ø 14",C641/11,Q641="Ø 15",C641/9,Q641="Ø 17",C641/7,Q641="Ø 19",C641/6,Q641="Ø 21",C641/4,Q641="Ø 27",C641,Q641="Ø 22",C641/4,Q641="Ø 26",C641/2)</f>
        <v>0</v>
      </c>
      <c r="E641" s="65" t="s">
        <v>76</v>
      </c>
      <c r="F641" s="66"/>
      <c r="G641" s="124" t="s">
        <v>2057</v>
      </c>
      <c r="H641" s="67" t="s">
        <v>2040</v>
      </c>
      <c r="I641" s="68" t="s">
        <v>79</v>
      </c>
      <c r="J641" s="69" t="s">
        <v>174</v>
      </c>
      <c r="K641" s="69" t="s">
        <v>1935</v>
      </c>
      <c r="L641" s="69" t="s">
        <v>139</v>
      </c>
      <c r="M641" s="70" t="s">
        <v>142</v>
      </c>
      <c r="N641" s="69" t="s">
        <v>1886</v>
      </c>
      <c r="O641" s="71">
        <v>2</v>
      </c>
      <c r="P641" s="72" t="s">
        <v>108</v>
      </c>
      <c r="Q641" s="70" t="s">
        <v>101</v>
      </c>
      <c r="R641" s="73">
        <v>1080</v>
      </c>
      <c r="S641" s="74">
        <f>C641*R641</f>
        <v>0</v>
      </c>
      <c r="T641" s="75">
        <f t="shared" si="40"/>
        <v>2.7</v>
      </c>
      <c r="U641" s="76">
        <f>T641*C641</f>
        <v>0</v>
      </c>
    </row>
    <row r="642" spans="1:21" s="51" customFormat="1" ht="16.5" x14ac:dyDescent="0.3">
      <c r="A642" s="131" t="s">
        <v>2058</v>
      </c>
      <c r="B642" s="132">
        <v>1151</v>
      </c>
      <c r="C642" s="130"/>
      <c r="D642" s="133">
        <f t="array" ref="D642">_xlfn.IFS(Q642="9x9",C642/24,Q642="11x11",C642/15,Q642="Ø 12",C642/12,Q642="Ø 13",C642/12,Q642="Ø 14",C642/11,Q642="Ø 15",C642/9,Q642="Ø 17",C642/7,Q642="Ø 19",C642/6,Q642="Ø 21",C642/4,Q642="Ø 27",C642,Q642="Ø 22",C642/4,Q642="Ø 26",C642/2)</f>
        <v>0</v>
      </c>
      <c r="E642" s="134" t="s">
        <v>76</v>
      </c>
      <c r="F642" s="135"/>
      <c r="G642" s="136" t="s">
        <v>2059</v>
      </c>
      <c r="H642" s="137" t="s">
        <v>2040</v>
      </c>
      <c r="I642" s="138" t="s">
        <v>67</v>
      </c>
      <c r="J642" s="139" t="s">
        <v>323</v>
      </c>
      <c r="K642" s="139" t="s">
        <v>106</v>
      </c>
      <c r="L642" s="139" t="s">
        <v>132</v>
      </c>
      <c r="M642" s="140" t="s">
        <v>126</v>
      </c>
      <c r="N642" s="139" t="s">
        <v>1886</v>
      </c>
      <c r="O642" s="141">
        <v>2</v>
      </c>
      <c r="P642" s="142" t="s">
        <v>108</v>
      </c>
      <c r="Q642" s="140" t="s">
        <v>101</v>
      </c>
      <c r="R642" s="143">
        <v>1080</v>
      </c>
      <c r="S642" s="144">
        <f>C642*R642</f>
        <v>0</v>
      </c>
      <c r="T642" s="145">
        <f t="shared" si="40"/>
        <v>2.7</v>
      </c>
      <c r="U642" s="146">
        <f>T642*C642</f>
        <v>0</v>
      </c>
    </row>
    <row r="643" spans="1:21" s="51" customFormat="1" ht="16.5" x14ac:dyDescent="0.3">
      <c r="A643" s="62" t="s">
        <v>2060</v>
      </c>
      <c r="B643" s="63">
        <v>743</v>
      </c>
      <c r="C643" s="130"/>
      <c r="D643" s="64">
        <f t="array" ref="D643">_xlfn.IFS(Q643="9x9",C643/24,Q643="11x11",C643/15,Q643="Ø 12",C643/12,Q643="Ø 13",C643/12,Q643="Ø 14",C643/11,Q643="Ø 15",C643/9,Q643="Ø 17",C643/7,Q643="Ø 19",C643/6,Q643="Ø 21",C643/4,Q643="Ø 27",C643,Q643="Ø 22",C643/4,Q643="Ø 26",C643/2)</f>
        <v>0</v>
      </c>
      <c r="E643" s="65" t="s">
        <v>76</v>
      </c>
      <c r="F643" s="66"/>
      <c r="G643" s="124" t="s">
        <v>2061</v>
      </c>
      <c r="H643" s="67" t="s">
        <v>2040</v>
      </c>
      <c r="I643" s="68" t="s">
        <v>79</v>
      </c>
      <c r="J643" s="69" t="s">
        <v>323</v>
      </c>
      <c r="K643" s="69" t="s">
        <v>558</v>
      </c>
      <c r="L643" s="69" t="s">
        <v>132</v>
      </c>
      <c r="M643" s="70" t="s">
        <v>425</v>
      </c>
      <c r="N643" s="69" t="s">
        <v>1999</v>
      </c>
      <c r="O643" s="71">
        <v>2</v>
      </c>
      <c r="P643" s="72" t="s">
        <v>108</v>
      </c>
      <c r="Q643" s="70" t="s">
        <v>101</v>
      </c>
      <c r="R643" s="73">
        <v>1080</v>
      </c>
      <c r="S643" s="74">
        <f>C643*R643</f>
        <v>0</v>
      </c>
      <c r="T643" s="75">
        <f t="shared" si="40"/>
        <v>2.7</v>
      </c>
      <c r="U643" s="76">
        <f>T643*C643</f>
        <v>0</v>
      </c>
    </row>
    <row r="644" spans="1:21" s="51" customFormat="1" ht="16.5" x14ac:dyDescent="0.3">
      <c r="A644" s="131" t="s">
        <v>2065</v>
      </c>
      <c r="B644" s="132">
        <v>625</v>
      </c>
      <c r="C644" s="130"/>
      <c r="D644" s="133">
        <f t="array" ref="D644">_xlfn.IFS(Q644="9x9",C644/24,Q644="11x11",C644/15,Q644="Ø 12",C644/12,Q644="Ø 13",C644/12,Q644="Ø 14",C644/11,Q644="Ø 15",C644/9,Q644="Ø 17",C644/7,Q644="Ø 19",C644/6,Q644="Ø 21",C644/4,Q644="Ø 27",C644,Q644="Ø 22",C644/4,Q644="Ø 26",C644/2)</f>
        <v>0</v>
      </c>
      <c r="E644" s="134" t="s">
        <v>76</v>
      </c>
      <c r="F644" s="135"/>
      <c r="G644" s="136" t="s">
        <v>2066</v>
      </c>
      <c r="H644" s="137" t="s">
        <v>2062</v>
      </c>
      <c r="I644" s="138" t="s">
        <v>79</v>
      </c>
      <c r="J644" s="139" t="s">
        <v>2063</v>
      </c>
      <c r="K644" s="139" t="s">
        <v>230</v>
      </c>
      <c r="L644" s="139" t="s">
        <v>136</v>
      </c>
      <c r="M644" s="140" t="s">
        <v>1383</v>
      </c>
      <c r="N644" s="139" t="s">
        <v>2064</v>
      </c>
      <c r="O644" s="141">
        <v>3</v>
      </c>
      <c r="P644" s="142" t="s">
        <v>117</v>
      </c>
      <c r="Q644" s="140" t="s">
        <v>74</v>
      </c>
      <c r="R644" s="143">
        <v>920</v>
      </c>
      <c r="S644" s="144">
        <f>C644*R644</f>
        <v>0</v>
      </c>
      <c r="T644" s="145">
        <f>R644/400</f>
        <v>2.2999999999999998</v>
      </c>
      <c r="U644" s="146">
        <f>T644*C644</f>
        <v>0</v>
      </c>
    </row>
    <row r="645" spans="1:21" s="51" customFormat="1" ht="16.5" x14ac:dyDescent="0.3">
      <c r="A645" s="62" t="s">
        <v>2067</v>
      </c>
      <c r="B645" s="63">
        <v>105</v>
      </c>
      <c r="C645" s="130"/>
      <c r="D645" s="64">
        <f t="array" ref="D645">_xlfn.IFS(Q645="9x9",C645/24,Q645="11x11",C645/15,Q645="Ø 12",C645/12,Q645="Ø 13",C645/12,Q645="Ø 14",C645/11,Q645="Ø 15",C645/9,Q645="Ø 17",C645/7,Q645="Ø 19",C645/6,Q645="Ø 21",C645/4,Q645="Ø 27",C645,Q645="Ø 22",C645/4,Q645="Ø 26",C645/2)</f>
        <v>0</v>
      </c>
      <c r="E645" s="65" t="s">
        <v>76</v>
      </c>
      <c r="F645" s="66"/>
      <c r="G645" s="124" t="s">
        <v>2068</v>
      </c>
      <c r="H645" s="67" t="s">
        <v>2069</v>
      </c>
      <c r="I645" s="68" t="s">
        <v>118</v>
      </c>
      <c r="J645" s="69" t="s">
        <v>323</v>
      </c>
      <c r="K645" s="69" t="s">
        <v>1447</v>
      </c>
      <c r="L645" s="69" t="s">
        <v>1447</v>
      </c>
      <c r="M645" s="70" t="s">
        <v>110</v>
      </c>
      <c r="N645" s="69" t="s">
        <v>278</v>
      </c>
      <c r="O645" s="71">
        <v>5</v>
      </c>
      <c r="P645" s="72" t="s">
        <v>159</v>
      </c>
      <c r="Q645" s="70" t="s">
        <v>74</v>
      </c>
      <c r="R645" s="73">
        <v>1620</v>
      </c>
      <c r="S645" s="74">
        <f>C645*R645</f>
        <v>0</v>
      </c>
      <c r="T645" s="75">
        <f t="shared" ref="T645:T650" si="41">R645/400</f>
        <v>4.05</v>
      </c>
      <c r="U645" s="76">
        <f>T645*C645</f>
        <v>0</v>
      </c>
    </row>
    <row r="646" spans="1:21" s="51" customFormat="1" ht="16.5" x14ac:dyDescent="0.3">
      <c r="A646" s="131" t="s">
        <v>2070</v>
      </c>
      <c r="B646" s="132">
        <v>141</v>
      </c>
      <c r="C646" s="130"/>
      <c r="D646" s="133">
        <f t="array" ref="D646">_xlfn.IFS(Q646="9x9",C646/24,Q646="11x11",C646/15,Q646="Ø 12",C646/12,Q646="Ø 13",C646/12,Q646="Ø 14",C646/11,Q646="Ø 15",C646/9,Q646="Ø 17",C646/7,Q646="Ø 19",C646/6,Q646="Ø 21",C646/4,Q646="Ø 27",C646,Q646="Ø 22",C646/4,Q646="Ø 26",C646/2)</f>
        <v>0</v>
      </c>
      <c r="E646" s="134" t="s">
        <v>113</v>
      </c>
      <c r="F646" s="135"/>
      <c r="G646" s="136" t="s">
        <v>2071</v>
      </c>
      <c r="H646" s="137" t="s">
        <v>2072</v>
      </c>
      <c r="I646" s="138" t="s">
        <v>79</v>
      </c>
      <c r="J646" s="139" t="s">
        <v>323</v>
      </c>
      <c r="K646" s="139" t="s">
        <v>1944</v>
      </c>
      <c r="L646" s="139" t="s">
        <v>120</v>
      </c>
      <c r="M646" s="140" t="s">
        <v>1405</v>
      </c>
      <c r="N646" s="139" t="s">
        <v>403</v>
      </c>
      <c r="O646" s="141">
        <v>1</v>
      </c>
      <c r="P646" s="142" t="s">
        <v>220</v>
      </c>
      <c r="Q646" s="140" t="s">
        <v>101</v>
      </c>
      <c r="R646" s="143">
        <v>1080</v>
      </c>
      <c r="S646" s="144">
        <f>C646*R646</f>
        <v>0</v>
      </c>
      <c r="T646" s="145">
        <f t="shared" si="41"/>
        <v>2.7</v>
      </c>
      <c r="U646" s="146">
        <f>T646*C646</f>
        <v>0</v>
      </c>
    </row>
    <row r="647" spans="1:21" s="51" customFormat="1" ht="16.5" x14ac:dyDescent="0.3">
      <c r="A647" s="62" t="s">
        <v>2073</v>
      </c>
      <c r="B647" s="63">
        <v>66</v>
      </c>
      <c r="C647" s="130"/>
      <c r="D647" s="64">
        <f t="array" ref="D647">_xlfn.IFS(Q647="9x9",C647/24,Q647="11x11",C647/15,Q647="Ø 12",C647/12,Q647="Ø 13",C647/12,Q647="Ø 14",C647/11,Q647="Ø 15",C647/9,Q647="Ø 17",C647/7,Q647="Ø 19",C647/6,Q647="Ø 21",C647/4,Q647="Ø 27",C647,Q647="Ø 22",C647/4,Q647="Ø 26",C647/2)</f>
        <v>0</v>
      </c>
      <c r="E647" s="65" t="s">
        <v>76</v>
      </c>
      <c r="F647" s="66"/>
      <c r="G647" s="124" t="s">
        <v>2074</v>
      </c>
      <c r="H647" s="67" t="s">
        <v>2075</v>
      </c>
      <c r="I647" s="68" t="s">
        <v>79</v>
      </c>
      <c r="J647" s="69" t="s">
        <v>323</v>
      </c>
      <c r="K647" s="69" t="s">
        <v>656</v>
      </c>
      <c r="L647" s="69" t="s">
        <v>2076</v>
      </c>
      <c r="M647" s="70" t="s">
        <v>71</v>
      </c>
      <c r="N647" s="69" t="s">
        <v>403</v>
      </c>
      <c r="O647" s="71">
        <v>5</v>
      </c>
      <c r="P647" s="72" t="s">
        <v>159</v>
      </c>
      <c r="Q647" s="70" t="s">
        <v>74</v>
      </c>
      <c r="R647" s="73">
        <v>920</v>
      </c>
      <c r="S647" s="74">
        <f>C647*R647</f>
        <v>0</v>
      </c>
      <c r="T647" s="75">
        <f t="shared" si="41"/>
        <v>2.2999999999999998</v>
      </c>
      <c r="U647" s="76">
        <f>T647*C647</f>
        <v>0</v>
      </c>
    </row>
    <row r="648" spans="1:21" s="51" customFormat="1" ht="16.5" x14ac:dyDescent="0.3">
      <c r="A648" s="131" t="s">
        <v>2077</v>
      </c>
      <c r="B648" s="132">
        <v>132</v>
      </c>
      <c r="C648" s="130"/>
      <c r="D648" s="133">
        <f t="array" ref="D648">_xlfn.IFS(Q648="9x9",C648/24,Q648="11x11",C648/15,Q648="Ø 12",C648/12,Q648="Ø 13",C648/12,Q648="Ø 14",C648/11,Q648="Ø 15",C648/9,Q648="Ø 17",C648/7,Q648="Ø 19",C648/6,Q648="Ø 21",C648/4,Q648="Ø 27",C648,Q648="Ø 22",C648/4,Q648="Ø 26",C648/2)</f>
        <v>0</v>
      </c>
      <c r="E648" s="134" t="s">
        <v>76</v>
      </c>
      <c r="F648" s="135"/>
      <c r="G648" s="136" t="s">
        <v>2078</v>
      </c>
      <c r="H648" s="137" t="s">
        <v>2075</v>
      </c>
      <c r="I648" s="138" t="s">
        <v>79</v>
      </c>
      <c r="J648" s="139" t="s">
        <v>323</v>
      </c>
      <c r="K648" s="139" t="s">
        <v>2079</v>
      </c>
      <c r="L648" s="139" t="s">
        <v>158</v>
      </c>
      <c r="M648" s="140" t="s">
        <v>90</v>
      </c>
      <c r="N648" s="139" t="s">
        <v>403</v>
      </c>
      <c r="O648" s="141">
        <v>5</v>
      </c>
      <c r="P648" s="142" t="s">
        <v>159</v>
      </c>
      <c r="Q648" s="140" t="s">
        <v>74</v>
      </c>
      <c r="R648" s="143">
        <v>1350</v>
      </c>
      <c r="S648" s="144">
        <f>C648*R648</f>
        <v>0</v>
      </c>
      <c r="T648" s="145">
        <f t="shared" si="41"/>
        <v>3.375</v>
      </c>
      <c r="U648" s="146">
        <f>T648*C648</f>
        <v>0</v>
      </c>
    </row>
    <row r="649" spans="1:21" s="51" customFormat="1" ht="16.5" x14ac:dyDescent="0.3">
      <c r="A649" s="62" t="s">
        <v>2080</v>
      </c>
      <c r="B649" s="63">
        <v>197</v>
      </c>
      <c r="C649" s="130"/>
      <c r="D649" s="64">
        <f t="array" ref="D649">_xlfn.IFS(Q649="9x9",C649/24,Q649="11x11",C649/15,Q649="Ø 12",C649/12,Q649="Ø 13",C649/12,Q649="Ø 14",C649/11,Q649="Ø 15",C649/9,Q649="Ø 17",C649/7,Q649="Ø 19",C649/6,Q649="Ø 21",C649/4,Q649="Ø 27",C649,Q649="Ø 22",C649/4,Q649="Ø 26",C649/2)</f>
        <v>0</v>
      </c>
      <c r="E649" s="65" t="s">
        <v>76</v>
      </c>
      <c r="F649" s="66"/>
      <c r="G649" s="124" t="s">
        <v>2081</v>
      </c>
      <c r="H649" s="67" t="s">
        <v>2075</v>
      </c>
      <c r="I649" s="68" t="s">
        <v>79</v>
      </c>
      <c r="J649" s="69" t="s">
        <v>323</v>
      </c>
      <c r="K649" s="69" t="s">
        <v>2030</v>
      </c>
      <c r="L649" s="69" t="s">
        <v>132</v>
      </c>
      <c r="M649" s="70" t="s">
        <v>183</v>
      </c>
      <c r="N649" s="69" t="s">
        <v>1619</v>
      </c>
      <c r="O649" s="71">
        <v>5</v>
      </c>
      <c r="P649" s="72" t="s">
        <v>159</v>
      </c>
      <c r="Q649" s="70" t="s">
        <v>74</v>
      </c>
      <c r="R649" s="73">
        <v>1350</v>
      </c>
      <c r="S649" s="74">
        <f>C649*R649</f>
        <v>0</v>
      </c>
      <c r="T649" s="75">
        <f t="shared" si="41"/>
        <v>3.375</v>
      </c>
      <c r="U649" s="76">
        <f>T649*C649</f>
        <v>0</v>
      </c>
    </row>
    <row r="650" spans="1:21" s="51" customFormat="1" ht="16.5" x14ac:dyDescent="0.3">
      <c r="A650" s="131" t="s">
        <v>2082</v>
      </c>
      <c r="B650" s="132">
        <v>162</v>
      </c>
      <c r="C650" s="130"/>
      <c r="D650" s="133">
        <f t="array" ref="D650">_xlfn.IFS(Q650="9x9",C650/24,Q650="11x11",C650/15,Q650="Ø 12",C650/12,Q650="Ø 13",C650/12,Q650="Ø 14",C650/11,Q650="Ø 15",C650/9,Q650="Ø 17",C650/7,Q650="Ø 19",C650/6,Q650="Ø 21",C650/4,Q650="Ø 27",C650,Q650="Ø 22",C650/4,Q650="Ø 26",C650/2)</f>
        <v>0</v>
      </c>
      <c r="E650" s="134" t="s">
        <v>76</v>
      </c>
      <c r="F650" s="135"/>
      <c r="G650" s="136" t="s">
        <v>2083</v>
      </c>
      <c r="H650" s="137" t="s">
        <v>2084</v>
      </c>
      <c r="I650" s="138" t="s">
        <v>79</v>
      </c>
      <c r="J650" s="139" t="s">
        <v>174</v>
      </c>
      <c r="K650" s="139" t="s">
        <v>2085</v>
      </c>
      <c r="L650" s="139" t="s">
        <v>120</v>
      </c>
      <c r="M650" s="140" t="s">
        <v>137</v>
      </c>
      <c r="N650" s="139" t="s">
        <v>1619</v>
      </c>
      <c r="O650" s="141">
        <v>5</v>
      </c>
      <c r="P650" s="142" t="s">
        <v>159</v>
      </c>
      <c r="Q650" s="140" t="s">
        <v>74</v>
      </c>
      <c r="R650" s="143">
        <v>920</v>
      </c>
      <c r="S650" s="144">
        <f>C650*R650</f>
        <v>0</v>
      </c>
      <c r="T650" s="145">
        <f t="shared" si="41"/>
        <v>2.2999999999999998</v>
      </c>
      <c r="U650" s="146">
        <f>T650*C650</f>
        <v>0</v>
      </c>
    </row>
    <row r="651" spans="1:21" s="105" customFormat="1" ht="15.75" customHeight="1" x14ac:dyDescent="0.2">
      <c r="A651" s="93" t="s">
        <v>1884</v>
      </c>
      <c r="B651" s="94">
        <v>1000</v>
      </c>
      <c r="C651" s="95"/>
      <c r="D651" s="95"/>
      <c r="E651" s="96"/>
      <c r="F651" s="95"/>
      <c r="G651" s="97" t="s">
        <v>2086</v>
      </c>
      <c r="H651" s="98"/>
      <c r="I651" s="99"/>
      <c r="J651" s="99"/>
      <c r="K651" s="99"/>
      <c r="L651" s="99"/>
      <c r="M651" s="100"/>
      <c r="N651" s="99"/>
      <c r="O651" s="98"/>
      <c r="P651" s="98"/>
      <c r="Q651" s="99"/>
      <c r="R651" s="101"/>
      <c r="S651" s="102"/>
      <c r="T651" s="103"/>
      <c r="U651" s="104"/>
    </row>
    <row r="652" spans="1:21" s="51" customFormat="1" ht="16.5" x14ac:dyDescent="0.3">
      <c r="A652" s="62" t="s">
        <v>2089</v>
      </c>
      <c r="B652" s="63">
        <v>219</v>
      </c>
      <c r="C652" s="130"/>
      <c r="D652" s="64">
        <f t="array" ref="D652">_xlfn.IFS(Q652="9x9",C652/24,Q652="11x11",C652/15,Q652="Ø 12",C652/12,Q652="Ø 13",C652/12,Q652="Ø 14",C652/11,Q652="Ø 15",C652/9,Q652="Ø 17",C652/7,Q652="Ø 19",C652/6,Q652="Ø 21",C652/4,Q652="Ø 27",C652,Q652="Ø 22",C652/4,Q652="Ø 26",C652/2)</f>
        <v>0</v>
      </c>
      <c r="E652" s="65" t="s">
        <v>76</v>
      </c>
      <c r="F652" s="66"/>
      <c r="G652" s="124" t="s">
        <v>2090</v>
      </c>
      <c r="H652" s="67" t="s">
        <v>2087</v>
      </c>
      <c r="I652" s="68" t="s">
        <v>67</v>
      </c>
      <c r="J652" s="69" t="s">
        <v>323</v>
      </c>
      <c r="K652" s="69" t="s">
        <v>186</v>
      </c>
      <c r="L652" s="69" t="s">
        <v>81</v>
      </c>
      <c r="M652" s="70" t="s">
        <v>108</v>
      </c>
      <c r="N652" s="69" t="s">
        <v>2088</v>
      </c>
      <c r="O652" s="71">
        <v>2</v>
      </c>
      <c r="P652" s="72" t="s">
        <v>108</v>
      </c>
      <c r="Q652" s="70" t="s">
        <v>101</v>
      </c>
      <c r="R652" s="73">
        <v>1080</v>
      </c>
      <c r="S652" s="74">
        <f>C652*R652</f>
        <v>0</v>
      </c>
      <c r="T652" s="75">
        <f t="shared" ref="T652:T654" si="42">R652/400</f>
        <v>2.7</v>
      </c>
      <c r="U652" s="76">
        <f>T652*C652</f>
        <v>0</v>
      </c>
    </row>
    <row r="653" spans="1:21" s="51" customFormat="1" ht="16.5" x14ac:dyDescent="0.3">
      <c r="A653" s="131" t="s">
        <v>2091</v>
      </c>
      <c r="B653" s="132">
        <v>99</v>
      </c>
      <c r="C653" s="130"/>
      <c r="D653" s="133">
        <f t="array" ref="D653">_xlfn.IFS(Q653="9x9",C653/24,Q653="11x11",C653/15,Q653="Ø 12",C653/12,Q653="Ø 13",C653/12,Q653="Ø 14",C653/11,Q653="Ø 15",C653/9,Q653="Ø 17",C653/7,Q653="Ø 19",C653/6,Q653="Ø 21",C653/4,Q653="Ø 27",C653,Q653="Ø 22",C653/4,Q653="Ø 26",C653/2)</f>
        <v>0</v>
      </c>
      <c r="E653" s="134" t="s">
        <v>76</v>
      </c>
      <c r="F653" s="135"/>
      <c r="G653" s="136" t="s">
        <v>2092</v>
      </c>
      <c r="H653" s="137" t="s">
        <v>2087</v>
      </c>
      <c r="I653" s="138" t="s">
        <v>67</v>
      </c>
      <c r="J653" s="139" t="s">
        <v>323</v>
      </c>
      <c r="K653" s="139" t="s">
        <v>186</v>
      </c>
      <c r="L653" s="139" t="s">
        <v>81</v>
      </c>
      <c r="M653" s="140" t="s">
        <v>108</v>
      </c>
      <c r="N653" s="139" t="s">
        <v>2088</v>
      </c>
      <c r="O653" s="141">
        <v>2</v>
      </c>
      <c r="P653" s="142" t="s">
        <v>108</v>
      </c>
      <c r="Q653" s="140" t="s">
        <v>101</v>
      </c>
      <c r="R653" s="143">
        <v>1080</v>
      </c>
      <c r="S653" s="144">
        <f>C653*R653</f>
        <v>0</v>
      </c>
      <c r="T653" s="145">
        <f t="shared" si="42"/>
        <v>2.7</v>
      </c>
      <c r="U653" s="146">
        <f>T653*C653</f>
        <v>0</v>
      </c>
    </row>
    <row r="654" spans="1:21" s="51" customFormat="1" ht="16.5" x14ac:dyDescent="0.3">
      <c r="A654" s="62" t="s">
        <v>2093</v>
      </c>
      <c r="B654" s="63">
        <v>341</v>
      </c>
      <c r="C654" s="130"/>
      <c r="D654" s="64">
        <f t="array" ref="D654">_xlfn.IFS(Q654="9x9",C654/24,Q654="11x11",C654/15,Q654="Ø 12",C654/12,Q654="Ø 13",C654/12,Q654="Ø 14",C654/11,Q654="Ø 15",C654/9,Q654="Ø 17",C654/7,Q654="Ø 19",C654/6,Q654="Ø 21",C654/4,Q654="Ø 27",C654,Q654="Ø 22",C654/4,Q654="Ø 26",C654/2)</f>
        <v>0</v>
      </c>
      <c r="E654" s="65" t="s">
        <v>76</v>
      </c>
      <c r="F654" s="66"/>
      <c r="G654" s="124" t="s">
        <v>2094</v>
      </c>
      <c r="H654" s="67" t="s">
        <v>2087</v>
      </c>
      <c r="I654" s="68" t="s">
        <v>67</v>
      </c>
      <c r="J654" s="69" t="s">
        <v>323</v>
      </c>
      <c r="K654" s="69" t="s">
        <v>131</v>
      </c>
      <c r="L654" s="69" t="s">
        <v>81</v>
      </c>
      <c r="M654" s="70" t="s">
        <v>98</v>
      </c>
      <c r="N654" s="69" t="s">
        <v>2088</v>
      </c>
      <c r="O654" s="71">
        <v>2</v>
      </c>
      <c r="P654" s="72" t="s">
        <v>108</v>
      </c>
      <c r="Q654" s="70" t="s">
        <v>101</v>
      </c>
      <c r="R654" s="73">
        <v>1080</v>
      </c>
      <c r="S654" s="74">
        <f>C654*R654</f>
        <v>0</v>
      </c>
      <c r="T654" s="75">
        <f t="shared" si="42"/>
        <v>2.7</v>
      </c>
      <c r="U654" s="76">
        <f>T654*C654</f>
        <v>0</v>
      </c>
    </row>
    <row r="655" spans="1:21" s="51" customFormat="1" ht="16.5" x14ac:dyDescent="0.3">
      <c r="A655" s="131" t="s">
        <v>2095</v>
      </c>
      <c r="B655" s="132">
        <v>142</v>
      </c>
      <c r="C655" s="130"/>
      <c r="D655" s="133">
        <f t="array" ref="D655">_xlfn.IFS(Q655="9x9",C655/24,Q655="11x11",C655/15,Q655="Ø 12",C655/12,Q655="Ø 13",C655/12,Q655="Ø 14",C655/11,Q655="Ø 15",C655/9,Q655="Ø 17",C655/7,Q655="Ø 19",C655/6,Q655="Ø 21",C655/4,Q655="Ø 27",C655,Q655="Ø 22",C655/4,Q655="Ø 26",C655/2)</f>
        <v>0</v>
      </c>
      <c r="E655" s="134"/>
      <c r="F655" s="135"/>
      <c r="G655" s="136" t="s">
        <v>2096</v>
      </c>
      <c r="H655" s="137" t="s">
        <v>2097</v>
      </c>
      <c r="I655" s="138" t="s">
        <v>79</v>
      </c>
      <c r="J655" s="139" t="s">
        <v>323</v>
      </c>
      <c r="K655" s="139" t="s">
        <v>1890</v>
      </c>
      <c r="L655" s="139" t="s">
        <v>163</v>
      </c>
      <c r="M655" s="140" t="s">
        <v>2098</v>
      </c>
      <c r="N655" s="139" t="s">
        <v>637</v>
      </c>
      <c r="O655" s="141">
        <v>1</v>
      </c>
      <c r="P655" s="142" t="s">
        <v>140</v>
      </c>
      <c r="Q655" s="140" t="s">
        <v>74</v>
      </c>
      <c r="R655" s="143">
        <v>1400</v>
      </c>
      <c r="S655" s="144">
        <v>0</v>
      </c>
      <c r="T655" s="145">
        <v>3.5</v>
      </c>
      <c r="U655" s="146">
        <v>0</v>
      </c>
    </row>
    <row r="656" spans="1:21" s="51" customFormat="1" ht="16.5" x14ac:dyDescent="0.3">
      <c r="A656" s="62" t="s">
        <v>2099</v>
      </c>
      <c r="B656" s="63">
        <v>735</v>
      </c>
      <c r="C656" s="130"/>
      <c r="D656" s="64">
        <f t="array" ref="D656">_xlfn.IFS(Q656="9x9",C656/24,Q656="11x11",C656/15,Q656="Ø 12",C656/12,Q656="Ø 13",C656/12,Q656="Ø 14",C656/11,Q656="Ø 15",C656/9,Q656="Ø 17",C656/7,Q656="Ø 19",C656/6,Q656="Ø 21",C656/4,Q656="Ø 27",C656,Q656="Ø 22",C656/4,Q656="Ø 26",C656/2)</f>
        <v>0</v>
      </c>
      <c r="E656" s="65"/>
      <c r="F656" s="66"/>
      <c r="G656" s="124" t="s">
        <v>2100</v>
      </c>
      <c r="H656" s="67" t="s">
        <v>2097</v>
      </c>
      <c r="I656" s="68" t="s">
        <v>79</v>
      </c>
      <c r="J656" s="69" t="s">
        <v>323</v>
      </c>
      <c r="K656" s="69" t="s">
        <v>1890</v>
      </c>
      <c r="L656" s="69" t="s">
        <v>163</v>
      </c>
      <c r="M656" s="70" t="s">
        <v>557</v>
      </c>
      <c r="N656" s="69" t="s">
        <v>637</v>
      </c>
      <c r="O656" s="71">
        <v>1</v>
      </c>
      <c r="P656" s="72" t="s">
        <v>140</v>
      </c>
      <c r="Q656" s="70" t="s">
        <v>74</v>
      </c>
      <c r="R656" s="73">
        <v>1400</v>
      </c>
      <c r="S656" s="74">
        <v>0</v>
      </c>
      <c r="T656" s="75">
        <v>3.5</v>
      </c>
      <c r="U656" s="76">
        <v>0</v>
      </c>
    </row>
    <row r="657" spans="1:21" s="51" customFormat="1" ht="16.5" x14ac:dyDescent="0.3">
      <c r="A657" s="131" t="s">
        <v>2101</v>
      </c>
      <c r="B657" s="132">
        <v>194</v>
      </c>
      <c r="C657" s="130"/>
      <c r="D657" s="133">
        <f t="array" ref="D657">_xlfn.IFS(Q657="9x9",C657/24,Q657="11x11",C657/15,Q657="Ø 12",C657/12,Q657="Ø 13",C657/12,Q657="Ø 14",C657/11,Q657="Ø 15",C657/9,Q657="Ø 17",C657/7,Q657="Ø 19",C657/6,Q657="Ø 21",C657/4,Q657="Ø 27",C657,Q657="Ø 22",C657/4,Q657="Ø 26",C657/2)</f>
        <v>0</v>
      </c>
      <c r="E657" s="134"/>
      <c r="F657" s="135"/>
      <c r="G657" s="136" t="s">
        <v>2100</v>
      </c>
      <c r="H657" s="137" t="s">
        <v>2097</v>
      </c>
      <c r="I657" s="138" t="s">
        <v>79</v>
      </c>
      <c r="J657" s="139" t="s">
        <v>323</v>
      </c>
      <c r="K657" s="139" t="s">
        <v>1890</v>
      </c>
      <c r="L657" s="139" t="s">
        <v>163</v>
      </c>
      <c r="M657" s="140" t="s">
        <v>557</v>
      </c>
      <c r="N657" s="139" t="s">
        <v>637</v>
      </c>
      <c r="O657" s="141">
        <v>1</v>
      </c>
      <c r="P657" s="142" t="s">
        <v>140</v>
      </c>
      <c r="Q657" s="140" t="s">
        <v>101</v>
      </c>
      <c r="R657" s="143">
        <v>1400</v>
      </c>
      <c r="S657" s="144">
        <v>0</v>
      </c>
      <c r="T657" s="145">
        <v>3.5</v>
      </c>
      <c r="U657" s="146">
        <v>0</v>
      </c>
    </row>
    <row r="658" spans="1:21" s="51" customFormat="1" ht="16.5" x14ac:dyDescent="0.3">
      <c r="A658" s="62" t="s">
        <v>2102</v>
      </c>
      <c r="B658" s="63">
        <v>70</v>
      </c>
      <c r="C658" s="130"/>
      <c r="D658" s="64">
        <f t="array" ref="D658">_xlfn.IFS(Q658="9x9",C658/24,Q658="11x11",C658/15,Q658="Ø 12",C658/12,Q658="Ø 13",C658/12,Q658="Ø 14",C658/11,Q658="Ø 15",C658/9,Q658="Ø 17",C658/7,Q658="Ø 19",C658/6,Q658="Ø 21",C658/4,Q658="Ø 27",C658,Q658="Ø 22",C658/4,Q658="Ø 26",C658/2)</f>
        <v>0</v>
      </c>
      <c r="E658" s="65"/>
      <c r="F658" s="66"/>
      <c r="G658" s="124" t="s">
        <v>2103</v>
      </c>
      <c r="H658" s="67" t="s">
        <v>2097</v>
      </c>
      <c r="I658" s="68" t="s">
        <v>79</v>
      </c>
      <c r="J658" s="69" t="s">
        <v>323</v>
      </c>
      <c r="K658" s="69" t="s">
        <v>2104</v>
      </c>
      <c r="L658" s="69" t="s">
        <v>163</v>
      </c>
      <c r="M658" s="70" t="s">
        <v>557</v>
      </c>
      <c r="N658" s="69" t="s">
        <v>637</v>
      </c>
      <c r="O658" s="71">
        <v>1</v>
      </c>
      <c r="P658" s="72" t="s">
        <v>140</v>
      </c>
      <c r="Q658" s="70" t="s">
        <v>74</v>
      </c>
      <c r="R658" s="73">
        <v>1400</v>
      </c>
      <c r="S658" s="74">
        <v>0</v>
      </c>
      <c r="T658" s="75">
        <v>3.5</v>
      </c>
      <c r="U658" s="76">
        <v>0</v>
      </c>
    </row>
    <row r="659" spans="1:21" s="51" customFormat="1" ht="16.5" x14ac:dyDescent="0.3">
      <c r="A659" s="131" t="s">
        <v>2105</v>
      </c>
      <c r="B659" s="132">
        <v>222</v>
      </c>
      <c r="C659" s="130"/>
      <c r="D659" s="133">
        <f t="array" ref="D659">_xlfn.IFS(Q659="9x9",C659/24,Q659="11x11",C659/15,Q659="Ø 12",C659/12,Q659="Ø 13",C659/12,Q659="Ø 14",C659/11,Q659="Ø 15",C659/9,Q659="Ø 17",C659/7,Q659="Ø 19",C659/6,Q659="Ø 21",C659/4,Q659="Ø 27",C659,Q659="Ø 22",C659/4,Q659="Ø 26",C659/2)</f>
        <v>0</v>
      </c>
      <c r="E659" s="134"/>
      <c r="F659" s="135"/>
      <c r="G659" s="136" t="s">
        <v>2106</v>
      </c>
      <c r="H659" s="137" t="s">
        <v>2097</v>
      </c>
      <c r="I659" s="138" t="s">
        <v>79</v>
      </c>
      <c r="J659" s="139" t="s">
        <v>323</v>
      </c>
      <c r="K659" s="139" t="s">
        <v>1890</v>
      </c>
      <c r="L659" s="139" t="s">
        <v>163</v>
      </c>
      <c r="M659" s="140" t="s">
        <v>557</v>
      </c>
      <c r="N659" s="139" t="s">
        <v>637</v>
      </c>
      <c r="O659" s="141">
        <v>1</v>
      </c>
      <c r="P659" s="142" t="s">
        <v>140</v>
      </c>
      <c r="Q659" s="140" t="s">
        <v>74</v>
      </c>
      <c r="R659" s="143">
        <v>1400</v>
      </c>
      <c r="S659" s="144">
        <v>0</v>
      </c>
      <c r="T659" s="145">
        <v>3.5</v>
      </c>
      <c r="U659" s="146">
        <v>0</v>
      </c>
    </row>
    <row r="660" spans="1:21" s="51" customFormat="1" ht="16.5" x14ac:dyDescent="0.3">
      <c r="A660" s="62" t="s">
        <v>2107</v>
      </c>
      <c r="B660" s="63">
        <v>605</v>
      </c>
      <c r="C660" s="130"/>
      <c r="D660" s="64">
        <f t="array" ref="D660">_xlfn.IFS(Q660="9x9",C660/24,Q660="11x11",C660/15,Q660="Ø 12",C660/12,Q660="Ø 13",C660/12,Q660="Ø 14",C660/11,Q660="Ø 15",C660/9,Q660="Ø 17",C660/7,Q660="Ø 19",C660/6,Q660="Ø 21",C660/4,Q660="Ø 27",C660,Q660="Ø 22",C660/4,Q660="Ø 26",C660/2)</f>
        <v>0</v>
      </c>
      <c r="E660" s="65"/>
      <c r="F660" s="66"/>
      <c r="G660" s="124" t="s">
        <v>2108</v>
      </c>
      <c r="H660" s="67" t="s">
        <v>2097</v>
      </c>
      <c r="I660" s="68" t="s">
        <v>79</v>
      </c>
      <c r="J660" s="69" t="s">
        <v>323</v>
      </c>
      <c r="K660" s="69" t="s">
        <v>186</v>
      </c>
      <c r="L660" s="69" t="s">
        <v>163</v>
      </c>
      <c r="M660" s="70" t="s">
        <v>142</v>
      </c>
      <c r="N660" s="69" t="s">
        <v>637</v>
      </c>
      <c r="O660" s="71">
        <v>1</v>
      </c>
      <c r="P660" s="72" t="s">
        <v>140</v>
      </c>
      <c r="Q660" s="70" t="s">
        <v>74</v>
      </c>
      <c r="R660" s="73">
        <v>1400</v>
      </c>
      <c r="S660" s="74">
        <v>0</v>
      </c>
      <c r="T660" s="75">
        <v>3.5</v>
      </c>
      <c r="U660" s="76">
        <v>0</v>
      </c>
    </row>
    <row r="661" spans="1:21" s="51" customFormat="1" ht="16.5" x14ac:dyDescent="0.3">
      <c r="A661" s="131" t="s">
        <v>2109</v>
      </c>
      <c r="B661" s="132">
        <v>129</v>
      </c>
      <c r="C661" s="130"/>
      <c r="D661" s="133">
        <f t="array" ref="D661">_xlfn.IFS(Q661="9x9",C661/24,Q661="11x11",C661/15,Q661="Ø 12",C661/12,Q661="Ø 13",C661/12,Q661="Ø 14",C661/11,Q661="Ø 15",C661/9,Q661="Ø 17",C661/7,Q661="Ø 19",C661/6,Q661="Ø 21",C661/4,Q661="Ø 27",C661,Q661="Ø 22",C661/4,Q661="Ø 26",C661/2)</f>
        <v>0</v>
      </c>
      <c r="E661" s="134"/>
      <c r="F661" s="135"/>
      <c r="G661" s="136" t="s">
        <v>2110</v>
      </c>
      <c r="H661" s="137" t="s">
        <v>2097</v>
      </c>
      <c r="I661" s="138" t="s">
        <v>79</v>
      </c>
      <c r="J661" s="139" t="s">
        <v>323</v>
      </c>
      <c r="K661" s="139" t="s">
        <v>186</v>
      </c>
      <c r="L661" s="139" t="s">
        <v>163</v>
      </c>
      <c r="M661" s="140" t="s">
        <v>142</v>
      </c>
      <c r="N661" s="139" t="s">
        <v>637</v>
      </c>
      <c r="O661" s="141">
        <v>1</v>
      </c>
      <c r="P661" s="142" t="s">
        <v>140</v>
      </c>
      <c r="Q661" s="140" t="s">
        <v>74</v>
      </c>
      <c r="R661" s="143">
        <v>1400</v>
      </c>
      <c r="S661" s="144">
        <v>0</v>
      </c>
      <c r="T661" s="145">
        <v>3.5</v>
      </c>
      <c r="U661" s="146">
        <v>0</v>
      </c>
    </row>
    <row r="662" spans="1:21" s="51" customFormat="1" ht="16.5" x14ac:dyDescent="0.3">
      <c r="A662" s="62" t="s">
        <v>2111</v>
      </c>
      <c r="B662" s="63">
        <v>1296</v>
      </c>
      <c r="C662" s="130"/>
      <c r="D662" s="64">
        <f t="array" ref="D662">_xlfn.IFS(Q662="9x9",C662/24,Q662="11x11",C662/15,Q662="Ø 12",C662/12,Q662="Ø 13",C662/12,Q662="Ø 14",C662/11,Q662="Ø 15",C662/9,Q662="Ø 17",C662/7,Q662="Ø 19",C662/6,Q662="Ø 21",C662/4,Q662="Ø 27",C662,Q662="Ø 22",C662/4,Q662="Ø 26",C662/2)</f>
        <v>0</v>
      </c>
      <c r="E662" s="65" t="s">
        <v>76</v>
      </c>
      <c r="F662" s="66"/>
      <c r="G662" s="124" t="s">
        <v>2112</v>
      </c>
      <c r="H662" s="67" t="s">
        <v>2113</v>
      </c>
      <c r="I662" s="68" t="s">
        <v>67</v>
      </c>
      <c r="J662" s="69" t="s">
        <v>323</v>
      </c>
      <c r="K662" s="69" t="s">
        <v>167</v>
      </c>
      <c r="L662" s="69" t="s">
        <v>81</v>
      </c>
      <c r="M662" s="70" t="s">
        <v>140</v>
      </c>
      <c r="N662" s="69" t="s">
        <v>1185</v>
      </c>
      <c r="O662" s="71">
        <v>3</v>
      </c>
      <c r="P662" s="72" t="s">
        <v>117</v>
      </c>
      <c r="Q662" s="70" t="s">
        <v>91</v>
      </c>
      <c r="R662" s="73">
        <v>620</v>
      </c>
      <c r="S662" s="74">
        <f>C662*R662</f>
        <v>0</v>
      </c>
      <c r="T662" s="75">
        <f t="shared" ref="T662:T669" si="43">R662/400</f>
        <v>1.55</v>
      </c>
      <c r="U662" s="76">
        <f>T662*C662</f>
        <v>0</v>
      </c>
    </row>
    <row r="663" spans="1:21" s="51" customFormat="1" ht="16.5" x14ac:dyDescent="0.3">
      <c r="A663" s="131" t="s">
        <v>2115</v>
      </c>
      <c r="B663" s="132">
        <v>264</v>
      </c>
      <c r="C663" s="130"/>
      <c r="D663" s="133">
        <f t="array" ref="D663">_xlfn.IFS(Q663="9x9",C663/24,Q663="11x11",C663/15,Q663="Ø 12",C663/12,Q663="Ø 13",C663/12,Q663="Ø 14",C663/11,Q663="Ø 15",C663/9,Q663="Ø 17",C663/7,Q663="Ø 19",C663/6,Q663="Ø 21",C663/4,Q663="Ø 27",C663,Q663="Ø 22",C663/4,Q663="Ø 26",C663/2)</f>
        <v>0</v>
      </c>
      <c r="E663" s="134" t="s">
        <v>76</v>
      </c>
      <c r="F663" s="135"/>
      <c r="G663" s="136" t="s">
        <v>2116</v>
      </c>
      <c r="H663" s="137" t="s">
        <v>2114</v>
      </c>
      <c r="I663" s="138" t="s">
        <v>79</v>
      </c>
      <c r="J663" s="139" t="s">
        <v>323</v>
      </c>
      <c r="K663" s="139" t="s">
        <v>161</v>
      </c>
      <c r="L663" s="139" t="s">
        <v>81</v>
      </c>
      <c r="M663" s="140" t="s">
        <v>110</v>
      </c>
      <c r="N663" s="139" t="s">
        <v>446</v>
      </c>
      <c r="O663" s="141">
        <v>4</v>
      </c>
      <c r="P663" s="142" t="s">
        <v>110</v>
      </c>
      <c r="Q663" s="140" t="s">
        <v>74</v>
      </c>
      <c r="R663" s="143">
        <v>1350</v>
      </c>
      <c r="S663" s="144">
        <f>C663*R663</f>
        <v>0</v>
      </c>
      <c r="T663" s="145">
        <f t="shared" si="43"/>
        <v>3.375</v>
      </c>
      <c r="U663" s="146">
        <f>T663*C663</f>
        <v>0</v>
      </c>
    </row>
    <row r="664" spans="1:21" s="51" customFormat="1" ht="16.5" x14ac:dyDescent="0.3">
      <c r="A664" s="62" t="s">
        <v>2117</v>
      </c>
      <c r="B664" s="63">
        <v>2775</v>
      </c>
      <c r="C664" s="130"/>
      <c r="D664" s="64">
        <f t="array" ref="D664">_xlfn.IFS(Q664="9x9",C664/24,Q664="11x11",C664/15,Q664="Ø 12",C664/12,Q664="Ø 13",C664/12,Q664="Ø 14",C664/11,Q664="Ø 15",C664/9,Q664="Ø 17",C664/7,Q664="Ø 19",C664/6,Q664="Ø 21",C664/4,Q664="Ø 27",C664,Q664="Ø 22",C664/4,Q664="Ø 26",C664/2)</f>
        <v>0</v>
      </c>
      <c r="E664" s="65" t="s">
        <v>113</v>
      </c>
      <c r="F664" s="66"/>
      <c r="G664" s="124" t="s">
        <v>2118</v>
      </c>
      <c r="H664" s="67" t="s">
        <v>2119</v>
      </c>
      <c r="I664" s="68" t="s">
        <v>67</v>
      </c>
      <c r="J664" s="69" t="s">
        <v>323</v>
      </c>
      <c r="K664" s="69" t="s">
        <v>186</v>
      </c>
      <c r="L664" s="69" t="s">
        <v>147</v>
      </c>
      <c r="M664" s="70" t="s">
        <v>159</v>
      </c>
      <c r="N664" s="69" t="s">
        <v>2120</v>
      </c>
      <c r="O664" s="71">
        <v>9</v>
      </c>
      <c r="P664" s="72" t="s">
        <v>84</v>
      </c>
      <c r="Q664" s="70" t="s">
        <v>91</v>
      </c>
      <c r="R664" s="73">
        <v>620</v>
      </c>
      <c r="S664" s="74">
        <f>C664*R664</f>
        <v>0</v>
      </c>
      <c r="T664" s="75">
        <f t="shared" si="43"/>
        <v>1.55</v>
      </c>
      <c r="U664" s="76">
        <f>T664*C664</f>
        <v>0</v>
      </c>
    </row>
    <row r="665" spans="1:21" s="51" customFormat="1" ht="16.5" x14ac:dyDescent="0.3">
      <c r="A665" s="131" t="s">
        <v>2121</v>
      </c>
      <c r="B665" s="132">
        <v>1737</v>
      </c>
      <c r="C665" s="130"/>
      <c r="D665" s="133">
        <f t="array" ref="D665">_xlfn.IFS(Q665="9x9",C665/24,Q665="11x11",C665/15,Q665="Ø 12",C665/12,Q665="Ø 13",C665/12,Q665="Ø 14",C665/11,Q665="Ø 15",C665/9,Q665="Ø 17",C665/7,Q665="Ø 19",C665/6,Q665="Ø 21",C665/4,Q665="Ø 27",C665,Q665="Ø 22",C665/4,Q665="Ø 26",C665/2)</f>
        <v>0</v>
      </c>
      <c r="E665" s="134" t="s">
        <v>76</v>
      </c>
      <c r="F665" s="135"/>
      <c r="G665" s="136" t="s">
        <v>2122</v>
      </c>
      <c r="H665" s="137" t="s">
        <v>2119</v>
      </c>
      <c r="I665" s="138" t="s">
        <v>67</v>
      </c>
      <c r="J665" s="139" t="s">
        <v>323</v>
      </c>
      <c r="K665" s="139" t="s">
        <v>125</v>
      </c>
      <c r="L665" s="139" t="s">
        <v>316</v>
      </c>
      <c r="M665" s="140" t="s">
        <v>100</v>
      </c>
      <c r="N665" s="139" t="s">
        <v>2120</v>
      </c>
      <c r="O665" s="141">
        <v>9</v>
      </c>
      <c r="P665" s="142" t="s">
        <v>84</v>
      </c>
      <c r="Q665" s="140" t="s">
        <v>91</v>
      </c>
      <c r="R665" s="143">
        <v>620</v>
      </c>
      <c r="S665" s="144">
        <f>C665*R665</f>
        <v>0</v>
      </c>
      <c r="T665" s="145">
        <f t="shared" si="43"/>
        <v>1.55</v>
      </c>
      <c r="U665" s="146">
        <f>T665*C665</f>
        <v>0</v>
      </c>
    </row>
    <row r="666" spans="1:21" s="51" customFormat="1" ht="16.5" x14ac:dyDescent="0.3">
      <c r="A666" s="62" t="s">
        <v>2124</v>
      </c>
      <c r="B666" s="63">
        <v>208</v>
      </c>
      <c r="C666" s="130"/>
      <c r="D666" s="64">
        <f t="array" ref="D666">_xlfn.IFS(Q666="9x9",C666/24,Q666="11x11",C666/15,Q666="Ø 12",C666/12,Q666="Ø 13",C666/12,Q666="Ø 14",C666/11,Q666="Ø 15",C666/9,Q666="Ø 17",C666/7,Q666="Ø 19",C666/6,Q666="Ø 21",C666/4,Q666="Ø 27",C666,Q666="Ø 22",C666/4,Q666="Ø 26",C666/2)</f>
        <v>0</v>
      </c>
      <c r="E666" s="65" t="s">
        <v>76</v>
      </c>
      <c r="F666" s="66"/>
      <c r="G666" s="124" t="s">
        <v>2125</v>
      </c>
      <c r="H666" s="67" t="s">
        <v>2123</v>
      </c>
      <c r="I666" s="68" t="s">
        <v>67</v>
      </c>
      <c r="J666" s="69" t="s">
        <v>323</v>
      </c>
      <c r="K666" s="69" t="s">
        <v>131</v>
      </c>
      <c r="L666" s="69" t="s">
        <v>115</v>
      </c>
      <c r="M666" s="70" t="s">
        <v>152</v>
      </c>
      <c r="N666" s="69" t="s">
        <v>711</v>
      </c>
      <c r="O666" s="71">
        <v>12</v>
      </c>
      <c r="P666" s="72" t="s">
        <v>150</v>
      </c>
      <c r="Q666" s="70" t="s">
        <v>151</v>
      </c>
      <c r="R666" s="73">
        <v>420</v>
      </c>
      <c r="S666" s="74">
        <f>C666*R666</f>
        <v>0</v>
      </c>
      <c r="T666" s="75">
        <f t="shared" si="43"/>
        <v>1.05</v>
      </c>
      <c r="U666" s="76">
        <f>T666*C666</f>
        <v>0</v>
      </c>
    </row>
    <row r="667" spans="1:21" s="51" customFormat="1" ht="16.5" x14ac:dyDescent="0.3">
      <c r="A667" s="131" t="s">
        <v>2126</v>
      </c>
      <c r="B667" s="132">
        <v>118</v>
      </c>
      <c r="C667" s="130"/>
      <c r="D667" s="133">
        <f t="array" ref="D667">_xlfn.IFS(Q667="9x9",C667/24,Q667="11x11",C667/15,Q667="Ø 12",C667/12,Q667="Ø 13",C667/12,Q667="Ø 14",C667/11,Q667="Ø 15",C667/9,Q667="Ø 17",C667/7,Q667="Ø 19",C667/6,Q667="Ø 21",C667/4,Q667="Ø 27",C667,Q667="Ø 22",C667/4,Q667="Ø 26",C667/2)</f>
        <v>0</v>
      </c>
      <c r="E667" s="134" t="s">
        <v>76</v>
      </c>
      <c r="F667" s="135"/>
      <c r="G667" s="136" t="s">
        <v>2127</v>
      </c>
      <c r="H667" s="137" t="s">
        <v>2123</v>
      </c>
      <c r="I667" s="138" t="s">
        <v>130</v>
      </c>
      <c r="J667" s="139" t="s">
        <v>174</v>
      </c>
      <c r="K667" s="139" t="s">
        <v>131</v>
      </c>
      <c r="L667" s="139" t="s">
        <v>147</v>
      </c>
      <c r="M667" s="140" t="s">
        <v>237</v>
      </c>
      <c r="N667" s="139" t="s">
        <v>711</v>
      </c>
      <c r="O667" s="141">
        <v>12</v>
      </c>
      <c r="P667" s="142" t="s">
        <v>150</v>
      </c>
      <c r="Q667" s="140" t="s">
        <v>151</v>
      </c>
      <c r="R667" s="143">
        <v>420</v>
      </c>
      <c r="S667" s="144">
        <f>C667*R667</f>
        <v>0</v>
      </c>
      <c r="T667" s="145">
        <f t="shared" si="43"/>
        <v>1.05</v>
      </c>
      <c r="U667" s="146">
        <f>T667*C667</f>
        <v>0</v>
      </c>
    </row>
    <row r="668" spans="1:21" s="51" customFormat="1" ht="16.5" x14ac:dyDescent="0.3">
      <c r="A668" s="62" t="s">
        <v>2128</v>
      </c>
      <c r="B668" s="63">
        <v>4036</v>
      </c>
      <c r="C668" s="130"/>
      <c r="D668" s="64">
        <f t="array" ref="D668">_xlfn.IFS(Q668="9x9",C668/24,Q668="11x11",C668/15,Q668="Ø 12",C668/12,Q668="Ø 13",C668/12,Q668="Ø 14",C668/11,Q668="Ø 15",C668/9,Q668="Ø 17",C668/7,Q668="Ø 19",C668/6,Q668="Ø 21",C668/4,Q668="Ø 27",C668,Q668="Ø 22",C668/4,Q668="Ø 26",C668/2)</f>
        <v>0</v>
      </c>
      <c r="E668" s="65" t="s">
        <v>113</v>
      </c>
      <c r="F668" s="66"/>
      <c r="G668" s="124" t="s">
        <v>2129</v>
      </c>
      <c r="H668" s="67" t="s">
        <v>2130</v>
      </c>
      <c r="I668" s="68" t="s">
        <v>79</v>
      </c>
      <c r="J668" s="69" t="s">
        <v>174</v>
      </c>
      <c r="K668" s="69" t="s">
        <v>131</v>
      </c>
      <c r="L668" s="69" t="s">
        <v>188</v>
      </c>
      <c r="M668" s="70" t="s">
        <v>2131</v>
      </c>
      <c r="N668" s="69" t="s">
        <v>2132</v>
      </c>
      <c r="O668" s="71">
        <v>5</v>
      </c>
      <c r="P668" s="72" t="s">
        <v>159</v>
      </c>
      <c r="Q668" s="70" t="s">
        <v>74</v>
      </c>
      <c r="R668" s="73">
        <v>920</v>
      </c>
      <c r="S668" s="74">
        <f>C668*R668</f>
        <v>0</v>
      </c>
      <c r="T668" s="75">
        <f t="shared" si="43"/>
        <v>2.2999999999999998</v>
      </c>
      <c r="U668" s="76">
        <f>T668*C668</f>
        <v>0</v>
      </c>
    </row>
    <row r="669" spans="1:21" s="51" customFormat="1" ht="16.5" x14ac:dyDescent="0.3">
      <c r="A669" s="131" t="s">
        <v>2133</v>
      </c>
      <c r="B669" s="132">
        <v>1269</v>
      </c>
      <c r="C669" s="130"/>
      <c r="D669" s="133">
        <f t="array" ref="D669">_xlfn.IFS(Q669="9x9",C669/24,Q669="11x11",C669/15,Q669="Ø 12",C669/12,Q669="Ø 13",C669/12,Q669="Ø 14",C669/11,Q669="Ø 15",C669/9,Q669="Ø 17",C669/7,Q669="Ø 19",C669/6,Q669="Ø 21",C669/4,Q669="Ø 27",C669,Q669="Ø 22",C669/4,Q669="Ø 26",C669/2)</f>
        <v>0</v>
      </c>
      <c r="E669" s="134" t="s">
        <v>113</v>
      </c>
      <c r="F669" s="135"/>
      <c r="G669" s="136" t="s">
        <v>2129</v>
      </c>
      <c r="H669" s="137" t="s">
        <v>2130</v>
      </c>
      <c r="I669" s="138" t="s">
        <v>79</v>
      </c>
      <c r="J669" s="139" t="s">
        <v>174</v>
      </c>
      <c r="K669" s="139" t="s">
        <v>131</v>
      </c>
      <c r="L669" s="139" t="s">
        <v>188</v>
      </c>
      <c r="M669" s="140" t="s">
        <v>2131</v>
      </c>
      <c r="N669" s="139" t="s">
        <v>2132</v>
      </c>
      <c r="O669" s="141">
        <v>5</v>
      </c>
      <c r="P669" s="142" t="s">
        <v>159</v>
      </c>
      <c r="Q669" s="140" t="s">
        <v>101</v>
      </c>
      <c r="R669" s="143">
        <v>1080</v>
      </c>
      <c r="S669" s="144">
        <f>C669*R669</f>
        <v>0</v>
      </c>
      <c r="T669" s="145">
        <f t="shared" si="43"/>
        <v>2.7</v>
      </c>
      <c r="U669" s="146">
        <f>T669*C669</f>
        <v>0</v>
      </c>
    </row>
    <row r="670" spans="1:21" s="105" customFormat="1" ht="15.75" customHeight="1" x14ac:dyDescent="0.2">
      <c r="A670" s="93" t="s">
        <v>1884</v>
      </c>
      <c r="B670" s="94">
        <v>1000</v>
      </c>
      <c r="C670" s="95"/>
      <c r="D670" s="95"/>
      <c r="E670" s="96"/>
      <c r="F670" s="95"/>
      <c r="G670" s="97" t="s">
        <v>2134</v>
      </c>
      <c r="H670" s="98"/>
      <c r="I670" s="99"/>
      <c r="J670" s="99"/>
      <c r="K670" s="99"/>
      <c r="L670" s="99"/>
      <c r="M670" s="100"/>
      <c r="N670" s="99"/>
      <c r="O670" s="98"/>
      <c r="P670" s="98"/>
      <c r="Q670" s="99"/>
      <c r="R670" s="101"/>
      <c r="S670" s="102"/>
      <c r="T670" s="103"/>
      <c r="U670" s="104"/>
    </row>
    <row r="671" spans="1:21" s="51" customFormat="1" ht="16.5" x14ac:dyDescent="0.3">
      <c r="A671" s="62" t="s">
        <v>2135</v>
      </c>
      <c r="B671" s="63">
        <v>1664</v>
      </c>
      <c r="C671" s="130"/>
      <c r="D671" s="64">
        <f t="array" ref="D671">_xlfn.IFS(Q671="9x9",C671/24,Q671="11x11",C671/15,Q671="Ø 12",C671/12,Q671="Ø 13",C671/12,Q671="Ø 14",C671/11,Q671="Ø 15",C671/9,Q671="Ø 17",C671/7,Q671="Ø 19",C671/6,Q671="Ø 21",C671/4,Q671="Ø 27",C671,Q671="Ø 22",C671/4,Q671="Ø 26",C671/2)</f>
        <v>0</v>
      </c>
      <c r="E671" s="65" t="s">
        <v>76</v>
      </c>
      <c r="F671" s="66"/>
      <c r="G671" s="124" t="s">
        <v>2136</v>
      </c>
      <c r="H671" s="67" t="s">
        <v>2137</v>
      </c>
      <c r="I671" s="68" t="s">
        <v>79</v>
      </c>
      <c r="J671" s="69" t="s">
        <v>174</v>
      </c>
      <c r="K671" s="69" t="s">
        <v>1567</v>
      </c>
      <c r="L671" s="69" t="s">
        <v>120</v>
      </c>
      <c r="M671" s="70" t="s">
        <v>108</v>
      </c>
      <c r="N671" s="69" t="s">
        <v>2138</v>
      </c>
      <c r="O671" s="71">
        <v>9</v>
      </c>
      <c r="P671" s="72" t="s">
        <v>84</v>
      </c>
      <c r="Q671" s="70" t="s">
        <v>151</v>
      </c>
      <c r="R671" s="73">
        <v>420</v>
      </c>
      <c r="S671" s="74">
        <f>C671*R671</f>
        <v>0</v>
      </c>
      <c r="T671" s="75">
        <f t="shared" ref="T671:T674" si="44">R671/400</f>
        <v>1.05</v>
      </c>
      <c r="U671" s="76">
        <f>T671*C671</f>
        <v>0</v>
      </c>
    </row>
    <row r="672" spans="1:21" s="51" customFormat="1" ht="16.5" x14ac:dyDescent="0.3">
      <c r="A672" s="131" t="s">
        <v>2139</v>
      </c>
      <c r="B672" s="132">
        <v>47</v>
      </c>
      <c r="C672" s="130"/>
      <c r="D672" s="133">
        <f t="array" ref="D672">_xlfn.IFS(Q672="9x9",C672/24,Q672="11x11",C672/15,Q672="Ø 12",C672/12,Q672="Ø 13",C672/12,Q672="Ø 14",C672/11,Q672="Ø 15",C672/9,Q672="Ø 17",C672/7,Q672="Ø 19",C672/6,Q672="Ø 21",C672/4,Q672="Ø 27",C672,Q672="Ø 22",C672/4,Q672="Ø 26",C672/2)</f>
        <v>0</v>
      </c>
      <c r="E672" s="134" t="s">
        <v>76</v>
      </c>
      <c r="F672" s="135"/>
      <c r="G672" s="136" t="s">
        <v>2140</v>
      </c>
      <c r="H672" s="137" t="s">
        <v>2137</v>
      </c>
      <c r="I672" s="138" t="s">
        <v>79</v>
      </c>
      <c r="J672" s="139" t="s">
        <v>323</v>
      </c>
      <c r="K672" s="139" t="s">
        <v>167</v>
      </c>
      <c r="L672" s="139" t="s">
        <v>172</v>
      </c>
      <c r="M672" s="140" t="s">
        <v>133</v>
      </c>
      <c r="N672" s="139" t="s">
        <v>2138</v>
      </c>
      <c r="O672" s="141">
        <v>6</v>
      </c>
      <c r="P672" s="142" t="s">
        <v>87</v>
      </c>
      <c r="Q672" s="140" t="s">
        <v>88</v>
      </c>
      <c r="R672" s="143">
        <v>840</v>
      </c>
      <c r="S672" s="144">
        <f>C672*R672</f>
        <v>0</v>
      </c>
      <c r="T672" s="145">
        <f t="shared" si="44"/>
        <v>2.1</v>
      </c>
      <c r="U672" s="146">
        <f>T672*C672</f>
        <v>0</v>
      </c>
    </row>
    <row r="673" spans="1:21" s="51" customFormat="1" ht="16.5" x14ac:dyDescent="0.3">
      <c r="A673" s="62" t="s">
        <v>2141</v>
      </c>
      <c r="B673" s="63">
        <v>175</v>
      </c>
      <c r="C673" s="130"/>
      <c r="D673" s="64">
        <f t="array" ref="D673">_xlfn.IFS(Q673="9x9",C673/24,Q673="11x11",C673/15,Q673="Ø 12",C673/12,Q673="Ø 13",C673/12,Q673="Ø 14",C673/11,Q673="Ø 15",C673/9,Q673="Ø 17",C673/7,Q673="Ø 19",C673/6,Q673="Ø 21",C673/4,Q673="Ø 27",C673,Q673="Ø 22",C673/4,Q673="Ø 26",C673/2)</f>
        <v>0</v>
      </c>
      <c r="E673" s="65" t="s">
        <v>76</v>
      </c>
      <c r="F673" s="66"/>
      <c r="G673" s="124" t="s">
        <v>2142</v>
      </c>
      <c r="H673" s="67" t="s">
        <v>2143</v>
      </c>
      <c r="I673" s="68" t="s">
        <v>79</v>
      </c>
      <c r="J673" s="69" t="s">
        <v>68</v>
      </c>
      <c r="K673" s="69" t="s">
        <v>167</v>
      </c>
      <c r="L673" s="69" t="s">
        <v>158</v>
      </c>
      <c r="M673" s="70" t="s">
        <v>117</v>
      </c>
      <c r="N673" s="69" t="s">
        <v>2144</v>
      </c>
      <c r="O673" s="71">
        <v>6</v>
      </c>
      <c r="P673" s="72" t="s">
        <v>87</v>
      </c>
      <c r="Q673" s="70" t="s">
        <v>88</v>
      </c>
      <c r="R673" s="73">
        <v>840</v>
      </c>
      <c r="S673" s="74">
        <f>C673*R673</f>
        <v>0</v>
      </c>
      <c r="T673" s="75">
        <f t="shared" si="44"/>
        <v>2.1</v>
      </c>
      <c r="U673" s="76">
        <f>T673*C673</f>
        <v>0</v>
      </c>
    </row>
    <row r="674" spans="1:21" s="51" customFormat="1" ht="16.5" x14ac:dyDescent="0.3">
      <c r="A674" s="131" t="s">
        <v>2145</v>
      </c>
      <c r="B674" s="132">
        <v>206</v>
      </c>
      <c r="C674" s="130"/>
      <c r="D674" s="133">
        <f t="array" ref="D674">_xlfn.IFS(Q674="9x9",C674/24,Q674="11x11",C674/15,Q674="Ø 12",C674/12,Q674="Ø 13",C674/12,Q674="Ø 14",C674/11,Q674="Ø 15",C674/9,Q674="Ø 17",C674/7,Q674="Ø 19",C674/6,Q674="Ø 21",C674/4,Q674="Ø 27",C674,Q674="Ø 22",C674/4,Q674="Ø 26",C674/2)</f>
        <v>0</v>
      </c>
      <c r="E674" s="134" t="s">
        <v>76</v>
      </c>
      <c r="F674" s="135"/>
      <c r="G674" s="136" t="s">
        <v>2142</v>
      </c>
      <c r="H674" s="137" t="s">
        <v>2143</v>
      </c>
      <c r="I674" s="138" t="s">
        <v>79</v>
      </c>
      <c r="J674" s="139" t="s">
        <v>68</v>
      </c>
      <c r="K674" s="139" t="s">
        <v>167</v>
      </c>
      <c r="L674" s="139" t="s">
        <v>158</v>
      </c>
      <c r="M674" s="140" t="s">
        <v>117</v>
      </c>
      <c r="N674" s="139" t="s">
        <v>2144</v>
      </c>
      <c r="O674" s="141">
        <v>5</v>
      </c>
      <c r="P674" s="142" t="s">
        <v>159</v>
      </c>
      <c r="Q674" s="140" t="s">
        <v>74</v>
      </c>
      <c r="R674" s="143">
        <v>920</v>
      </c>
      <c r="S674" s="144">
        <f>C674*R674</f>
        <v>0</v>
      </c>
      <c r="T674" s="145">
        <f t="shared" si="44"/>
        <v>2.2999999999999998</v>
      </c>
      <c r="U674" s="146">
        <f>T674*C674</f>
        <v>0</v>
      </c>
    </row>
    <row r="675" spans="1:21" s="51" customFormat="1" ht="16.5" x14ac:dyDescent="0.3">
      <c r="A675" s="62" t="s">
        <v>2146</v>
      </c>
      <c r="B675" s="63">
        <v>343</v>
      </c>
      <c r="C675" s="130"/>
      <c r="D675" s="64">
        <f t="array" ref="D675">_xlfn.IFS(Q675="9x9",C675/24,Q675="11x11",C675/15,Q675="Ø 12",C675/12,Q675="Ø 13",C675/12,Q675="Ø 14",C675/11,Q675="Ø 15",C675/9,Q675="Ø 17",C675/7,Q675="Ø 19",C675/6,Q675="Ø 21",C675/4,Q675="Ø 27",C675,Q675="Ø 22",C675/4,Q675="Ø 26",C675/2)</f>
        <v>0</v>
      </c>
      <c r="E675" s="65" t="s">
        <v>76</v>
      </c>
      <c r="F675" s="66"/>
      <c r="G675" s="124" t="s">
        <v>2147</v>
      </c>
      <c r="H675" s="67" t="s">
        <v>2148</v>
      </c>
      <c r="I675" s="68" t="s">
        <v>67</v>
      </c>
      <c r="J675" s="69" t="s">
        <v>174</v>
      </c>
      <c r="K675" s="69" t="s">
        <v>143</v>
      </c>
      <c r="L675" s="69" t="s">
        <v>158</v>
      </c>
      <c r="M675" s="70" t="s">
        <v>291</v>
      </c>
      <c r="N675" s="69" t="s">
        <v>2149</v>
      </c>
      <c r="O675" s="71">
        <v>12</v>
      </c>
      <c r="P675" s="72" t="s">
        <v>150</v>
      </c>
      <c r="Q675" s="70" t="s">
        <v>151</v>
      </c>
      <c r="R675" s="73">
        <v>420</v>
      </c>
      <c r="S675" s="74">
        <f>C675*R675</f>
        <v>0</v>
      </c>
      <c r="T675" s="75">
        <f t="shared" ref="T675" si="45">R675/400</f>
        <v>1.05</v>
      </c>
      <c r="U675" s="76">
        <f>T675*C675</f>
        <v>0</v>
      </c>
    </row>
    <row r="676" spans="1:21" s="51" customFormat="1" ht="16.5" x14ac:dyDescent="0.3">
      <c r="A676" s="131" t="s">
        <v>2150</v>
      </c>
      <c r="B676" s="132">
        <v>266</v>
      </c>
      <c r="C676" s="130"/>
      <c r="D676" s="133">
        <f t="array" ref="D676">_xlfn.IFS(Q676="9x9",C676/24,Q676="11x11",C676/15,Q676="Ø 12",C676/12,Q676="Ø 13",C676/12,Q676="Ø 14",C676/11,Q676="Ø 15",C676/9,Q676="Ø 17",C676/7,Q676="Ø 19",C676/6,Q676="Ø 21",C676/4,Q676="Ø 27",C676,Q676="Ø 22",C676/4,Q676="Ø 26",C676/2)</f>
        <v>0</v>
      </c>
      <c r="E676" s="134"/>
      <c r="F676" s="135"/>
      <c r="G676" s="147" t="s">
        <v>2151</v>
      </c>
      <c r="H676" s="137" t="s">
        <v>2152</v>
      </c>
      <c r="I676" s="138" t="s">
        <v>79</v>
      </c>
      <c r="J676" s="139" t="s">
        <v>174</v>
      </c>
      <c r="K676" s="139" t="s">
        <v>186</v>
      </c>
      <c r="L676" s="139" t="s">
        <v>139</v>
      </c>
      <c r="M676" s="140" t="s">
        <v>100</v>
      </c>
      <c r="N676" s="139" t="s">
        <v>2153</v>
      </c>
      <c r="O676" s="141">
        <v>12</v>
      </c>
      <c r="P676" s="142" t="s">
        <v>150</v>
      </c>
      <c r="Q676" s="140" t="s">
        <v>151</v>
      </c>
      <c r="R676" s="143">
        <v>420</v>
      </c>
      <c r="S676" s="144">
        <f>C676*R676</f>
        <v>0</v>
      </c>
      <c r="T676" s="145">
        <f t="shared" ref="T676:T677" si="46">R676/400</f>
        <v>1.05</v>
      </c>
      <c r="U676" s="146">
        <f>T676*C676</f>
        <v>0</v>
      </c>
    </row>
    <row r="677" spans="1:21" s="51" customFormat="1" ht="16.5" x14ac:dyDescent="0.3">
      <c r="A677" s="62" t="s">
        <v>2156</v>
      </c>
      <c r="B677" s="63">
        <v>595</v>
      </c>
      <c r="C677" s="130"/>
      <c r="D677" s="64">
        <f t="array" ref="D677">_xlfn.IFS(Q677="9x9",C677/24,Q677="11x11",C677/15,Q677="Ø 12",C677/12,Q677="Ø 13",C677/12,Q677="Ø 14",C677/11,Q677="Ø 15",C677/9,Q677="Ø 17",C677/7,Q677="Ø 19",C677/6,Q677="Ø 21",C677/4,Q677="Ø 27",C677,Q677="Ø 22",C677/4,Q677="Ø 26",C677/2)</f>
        <v>0</v>
      </c>
      <c r="E677" s="65" t="s">
        <v>113</v>
      </c>
      <c r="F677" s="66"/>
      <c r="G677" s="124" t="s">
        <v>2157</v>
      </c>
      <c r="H677" s="67" t="s">
        <v>2154</v>
      </c>
      <c r="I677" s="68" t="s">
        <v>79</v>
      </c>
      <c r="J677" s="69" t="s">
        <v>174</v>
      </c>
      <c r="K677" s="69" t="s">
        <v>1092</v>
      </c>
      <c r="L677" s="69" t="s">
        <v>70</v>
      </c>
      <c r="M677" s="70" t="s">
        <v>170</v>
      </c>
      <c r="N677" s="69" t="s">
        <v>2155</v>
      </c>
      <c r="O677" s="71">
        <v>12</v>
      </c>
      <c r="P677" s="72" t="s">
        <v>150</v>
      </c>
      <c r="Q677" s="70" t="s">
        <v>151</v>
      </c>
      <c r="R677" s="73">
        <v>420</v>
      </c>
      <c r="S677" s="74">
        <f>C677*R677</f>
        <v>0</v>
      </c>
      <c r="T677" s="75">
        <f t="shared" si="46"/>
        <v>1.05</v>
      </c>
      <c r="U677" s="76">
        <f>T677*C677</f>
        <v>0</v>
      </c>
    </row>
    <row r="678" spans="1:21" s="105" customFormat="1" ht="15.75" customHeight="1" x14ac:dyDescent="0.2">
      <c r="A678" s="93" t="s">
        <v>1884</v>
      </c>
      <c r="B678" s="94">
        <v>1000</v>
      </c>
      <c r="C678" s="106"/>
      <c r="D678" s="95"/>
      <c r="E678" s="107"/>
      <c r="F678" s="106"/>
      <c r="G678" s="97" t="s">
        <v>2158</v>
      </c>
      <c r="H678" s="98"/>
      <c r="I678" s="98"/>
      <c r="J678" s="98"/>
      <c r="K678" s="98"/>
      <c r="L678" s="98"/>
      <c r="M678" s="98"/>
      <c r="N678" s="98"/>
      <c r="O678" s="98"/>
      <c r="P678" s="98"/>
      <c r="Q678" s="99"/>
      <c r="R678" s="98"/>
      <c r="S678" s="102"/>
      <c r="T678" s="103"/>
      <c r="U678" s="104"/>
    </row>
    <row r="679" spans="1:21" s="51" customFormat="1" ht="16.5" x14ac:dyDescent="0.3">
      <c r="A679" s="131" t="s">
        <v>2159</v>
      </c>
      <c r="B679" s="132">
        <v>574</v>
      </c>
      <c r="C679" s="130"/>
      <c r="D679" s="133">
        <f t="array" ref="D679">_xlfn.IFS(Q679="9x9",C679/24,Q679="11x11",C679/15,Q679="Ø 12",C679/12,Q679="Ø 13",C679/12,Q679="Ø 14",C679/11,Q679="Ø 15",C679/9,Q679="Ø 17",C679/7,Q679="Ø 19",C679/6,Q679="Ø 21",C679/4,Q679="Ø 27",C679,Q679="Ø 22",C679/4,Q679="Ø 26",C679/2)</f>
        <v>0</v>
      </c>
      <c r="E679" s="134" t="s">
        <v>76</v>
      </c>
      <c r="F679" s="135"/>
      <c r="G679" s="136" t="s">
        <v>2160</v>
      </c>
      <c r="H679" s="137" t="s">
        <v>2161</v>
      </c>
      <c r="I679" s="138" t="s">
        <v>130</v>
      </c>
      <c r="J679" s="139" t="s">
        <v>323</v>
      </c>
      <c r="K679" s="139" t="s">
        <v>1447</v>
      </c>
      <c r="L679" s="139" t="s">
        <v>1447</v>
      </c>
      <c r="M679" s="140" t="s">
        <v>100</v>
      </c>
      <c r="N679" s="139" t="s">
        <v>1903</v>
      </c>
      <c r="O679" s="141">
        <v>9</v>
      </c>
      <c r="P679" s="142" t="s">
        <v>84</v>
      </c>
      <c r="Q679" s="140" t="s">
        <v>91</v>
      </c>
      <c r="R679" s="143">
        <v>660</v>
      </c>
      <c r="S679" s="144">
        <f>C679*R679</f>
        <v>0</v>
      </c>
      <c r="T679" s="145">
        <f t="shared" ref="T679" si="47">R679/400</f>
        <v>1.65</v>
      </c>
      <c r="U679" s="146">
        <f>T679*C679</f>
        <v>0</v>
      </c>
    </row>
    <row r="680" spans="1:21" s="105" customFormat="1" ht="18.75" customHeight="1" x14ac:dyDescent="0.2">
      <c r="A680" s="108" t="s">
        <v>1884</v>
      </c>
      <c r="B680" s="94">
        <v>1000</v>
      </c>
      <c r="C680" s="106"/>
      <c r="D680" s="95"/>
      <c r="E680" s="107"/>
      <c r="F680" s="106"/>
      <c r="G680" s="97" t="s">
        <v>2162</v>
      </c>
      <c r="H680" s="109"/>
      <c r="I680" s="97"/>
      <c r="J680" s="110" t="s">
        <v>2163</v>
      </c>
      <c r="K680" s="99"/>
      <c r="L680" s="99"/>
      <c r="M680" s="100"/>
      <c r="N680" s="99"/>
      <c r="O680" s="98"/>
      <c r="P680" s="98"/>
      <c r="Q680" s="99"/>
      <c r="R680" s="101"/>
      <c r="S680" s="102"/>
      <c r="T680" s="103"/>
      <c r="U680" s="104"/>
    </row>
    <row r="681" spans="1:21" s="51" customFormat="1" ht="16.5" x14ac:dyDescent="0.3">
      <c r="A681" s="62" t="s">
        <v>2164</v>
      </c>
      <c r="B681" s="63">
        <v>442</v>
      </c>
      <c r="C681" s="130"/>
      <c r="D681" s="64">
        <f t="array" ref="D681">_xlfn.IFS(Q681="9x9",C681/24,Q681="11x11",C681/15,Q681="Ø 12",C681/12,Q681="Ø 13",C681/12,Q681="Ø 14",C681/11,Q681="Ø 15",C681/9,Q681="Ø 17",C681/7,Q681="Ø 19",C681/6,Q681="Ø 21",C681/4,Q681="Ø 27",C681,Q681="Ø 22",C681/4,Q681="Ø 26",C681/2)</f>
        <v>0</v>
      </c>
      <c r="E681" s="65"/>
      <c r="F681" s="66"/>
      <c r="G681" s="124" t="s">
        <v>2165</v>
      </c>
      <c r="H681" s="67" t="s">
        <v>2166</v>
      </c>
      <c r="I681" s="68" t="s">
        <v>67</v>
      </c>
      <c r="J681" s="69" t="s">
        <v>2063</v>
      </c>
      <c r="K681" s="69" t="s">
        <v>2167</v>
      </c>
      <c r="L681" s="69" t="s">
        <v>136</v>
      </c>
      <c r="M681" s="70" t="s">
        <v>291</v>
      </c>
      <c r="N681" s="69" t="s">
        <v>2168</v>
      </c>
      <c r="O681" s="71">
        <v>7</v>
      </c>
      <c r="P681" s="72" t="s">
        <v>112</v>
      </c>
      <c r="Q681" s="70" t="s">
        <v>74</v>
      </c>
      <c r="R681" s="73">
        <v>920</v>
      </c>
      <c r="S681" s="74">
        <f>C681*R681</f>
        <v>0</v>
      </c>
      <c r="T681" s="75">
        <f t="shared" ref="T681:T696" si="48">R681/400</f>
        <v>2.2999999999999998</v>
      </c>
      <c r="U681" s="76">
        <f>T681*C681</f>
        <v>0</v>
      </c>
    </row>
    <row r="682" spans="1:21" s="51" customFormat="1" ht="16.5" x14ac:dyDescent="0.3">
      <c r="A682" s="131" t="s">
        <v>2169</v>
      </c>
      <c r="B682" s="132">
        <v>119</v>
      </c>
      <c r="C682" s="130"/>
      <c r="D682" s="133">
        <f t="array" ref="D682">_xlfn.IFS(Q682="9x9",C682/24,Q682="11x11",C682/15,Q682="Ø 12",C682/12,Q682="Ø 13",C682/12,Q682="Ø 14",C682/11,Q682="Ø 15",C682/9,Q682="Ø 17",C682/7,Q682="Ø 19",C682/6,Q682="Ø 21",C682/4,Q682="Ø 27",C682,Q682="Ø 22",C682/4,Q682="Ø 26",C682/2)</f>
        <v>0</v>
      </c>
      <c r="E682" s="134" t="s">
        <v>113</v>
      </c>
      <c r="F682" s="135"/>
      <c r="G682" s="136" t="s">
        <v>2170</v>
      </c>
      <c r="H682" s="137" t="s">
        <v>2171</v>
      </c>
      <c r="I682" s="138" t="s">
        <v>67</v>
      </c>
      <c r="J682" s="139" t="s">
        <v>2172</v>
      </c>
      <c r="K682" s="139" t="s">
        <v>93</v>
      </c>
      <c r="L682" s="139" t="s">
        <v>188</v>
      </c>
      <c r="M682" s="140" t="s">
        <v>2173</v>
      </c>
      <c r="N682" s="139" t="s">
        <v>2174</v>
      </c>
      <c r="O682" s="141">
        <v>7</v>
      </c>
      <c r="P682" s="142" t="s">
        <v>112</v>
      </c>
      <c r="Q682" s="140" t="s">
        <v>74</v>
      </c>
      <c r="R682" s="143">
        <v>920</v>
      </c>
      <c r="S682" s="144">
        <f>C682*R682</f>
        <v>0</v>
      </c>
      <c r="T682" s="145">
        <f t="shared" si="48"/>
        <v>2.2999999999999998</v>
      </c>
      <c r="U682" s="146">
        <f>T682*C682</f>
        <v>0</v>
      </c>
    </row>
    <row r="683" spans="1:21" s="51" customFormat="1" ht="16.5" x14ac:dyDescent="0.3">
      <c r="A683" s="62" t="s">
        <v>2175</v>
      </c>
      <c r="B683" s="63">
        <v>112</v>
      </c>
      <c r="C683" s="130"/>
      <c r="D683" s="64">
        <f t="array" ref="D683">_xlfn.IFS(Q683="9x9",C683/24,Q683="11x11",C683/15,Q683="Ø 12",C683/12,Q683="Ø 13",C683/12,Q683="Ø 14",C683/11,Q683="Ø 15",C683/9,Q683="Ø 17",C683/7,Q683="Ø 19",C683/6,Q683="Ø 21",C683/4,Q683="Ø 27",C683,Q683="Ø 22",C683/4,Q683="Ø 26",C683/2)</f>
        <v>0</v>
      </c>
      <c r="E683" s="65" t="s">
        <v>113</v>
      </c>
      <c r="F683" s="66"/>
      <c r="G683" s="124" t="s">
        <v>2176</v>
      </c>
      <c r="H683" s="67" t="s">
        <v>2177</v>
      </c>
      <c r="I683" s="68" t="s">
        <v>67</v>
      </c>
      <c r="J683" s="69" t="s">
        <v>2172</v>
      </c>
      <c r="K683" s="69" t="s">
        <v>93</v>
      </c>
      <c r="L683" s="69" t="s">
        <v>70</v>
      </c>
      <c r="M683" s="70" t="s">
        <v>2178</v>
      </c>
      <c r="N683" s="69" t="s">
        <v>756</v>
      </c>
      <c r="O683" s="71">
        <v>5</v>
      </c>
      <c r="P683" s="72" t="s">
        <v>159</v>
      </c>
      <c r="Q683" s="70" t="s">
        <v>74</v>
      </c>
      <c r="R683" s="73">
        <v>920</v>
      </c>
      <c r="S683" s="74">
        <f>C683*R683</f>
        <v>0</v>
      </c>
      <c r="T683" s="75">
        <f t="shared" si="48"/>
        <v>2.2999999999999998</v>
      </c>
      <c r="U683" s="76">
        <f>T683*C683</f>
        <v>0</v>
      </c>
    </row>
    <row r="684" spans="1:21" s="51" customFormat="1" ht="16.5" x14ac:dyDescent="0.3">
      <c r="A684" s="131" t="s">
        <v>2179</v>
      </c>
      <c r="B684" s="132">
        <v>451</v>
      </c>
      <c r="C684" s="130"/>
      <c r="D684" s="133">
        <f t="array" ref="D684">_xlfn.IFS(Q684="9x9",C684/24,Q684="11x11",C684/15,Q684="Ø 12",C684/12,Q684="Ø 13",C684/12,Q684="Ø 14",C684/11,Q684="Ø 15",C684/9,Q684="Ø 17",C684/7,Q684="Ø 19",C684/6,Q684="Ø 21",C684/4,Q684="Ø 27",C684,Q684="Ø 22",C684/4,Q684="Ø 26",C684/2)</f>
        <v>0</v>
      </c>
      <c r="E684" s="134" t="s">
        <v>76</v>
      </c>
      <c r="F684" s="135"/>
      <c r="G684" s="136" t="s">
        <v>2180</v>
      </c>
      <c r="H684" s="137" t="s">
        <v>2181</v>
      </c>
      <c r="I684" s="138" t="s">
        <v>79</v>
      </c>
      <c r="J684" s="139" t="s">
        <v>2063</v>
      </c>
      <c r="K684" s="139" t="s">
        <v>131</v>
      </c>
      <c r="L684" s="139" t="s">
        <v>148</v>
      </c>
      <c r="M684" s="140" t="s">
        <v>150</v>
      </c>
      <c r="N684" s="139" t="s">
        <v>2182</v>
      </c>
      <c r="O684" s="141">
        <v>5</v>
      </c>
      <c r="P684" s="142" t="s">
        <v>159</v>
      </c>
      <c r="Q684" s="140" t="s">
        <v>74</v>
      </c>
      <c r="R684" s="143">
        <v>920</v>
      </c>
      <c r="S684" s="144">
        <f>C684*R684</f>
        <v>0</v>
      </c>
      <c r="T684" s="145">
        <f t="shared" si="48"/>
        <v>2.2999999999999998</v>
      </c>
      <c r="U684" s="146">
        <f>T684*C684</f>
        <v>0</v>
      </c>
    </row>
    <row r="685" spans="1:21" s="51" customFormat="1" ht="16.5" x14ac:dyDescent="0.3">
      <c r="A685" s="62" t="s">
        <v>2183</v>
      </c>
      <c r="B685" s="63">
        <v>80</v>
      </c>
      <c r="C685" s="130"/>
      <c r="D685" s="64">
        <f t="array" ref="D685">_xlfn.IFS(Q685="9x9",C685/24,Q685="11x11",C685/15,Q685="Ø 12",C685/12,Q685="Ø 13",C685/12,Q685="Ø 14",C685/11,Q685="Ø 15",C685/9,Q685="Ø 17",C685/7,Q685="Ø 19",C685/6,Q685="Ø 21",C685/4,Q685="Ø 27",C685,Q685="Ø 22",C685/4,Q685="Ø 26",C685/2)</f>
        <v>0</v>
      </c>
      <c r="E685" s="65"/>
      <c r="F685" s="66"/>
      <c r="G685" s="124" t="s">
        <v>2184</v>
      </c>
      <c r="H685" s="67" t="s">
        <v>2185</v>
      </c>
      <c r="I685" s="68" t="s">
        <v>79</v>
      </c>
      <c r="J685" s="69" t="s">
        <v>2186</v>
      </c>
      <c r="K685" s="69" t="s">
        <v>95</v>
      </c>
      <c r="L685" s="69" t="s">
        <v>70</v>
      </c>
      <c r="M685" s="70" t="s">
        <v>152</v>
      </c>
      <c r="N685" s="69" t="s">
        <v>2187</v>
      </c>
      <c r="O685" s="71">
        <v>5</v>
      </c>
      <c r="P685" s="72" t="s">
        <v>87</v>
      </c>
      <c r="Q685" s="70" t="s">
        <v>91</v>
      </c>
      <c r="R685" s="73">
        <v>620</v>
      </c>
      <c r="S685" s="74">
        <f>C685*R685</f>
        <v>0</v>
      </c>
      <c r="T685" s="75">
        <f t="shared" si="48"/>
        <v>1.55</v>
      </c>
      <c r="U685" s="76">
        <f>T685*C685</f>
        <v>0</v>
      </c>
    </row>
    <row r="686" spans="1:21" s="51" customFormat="1" ht="16.5" x14ac:dyDescent="0.3">
      <c r="A686" s="131" t="s">
        <v>2188</v>
      </c>
      <c r="B686" s="132">
        <v>110</v>
      </c>
      <c r="C686" s="130"/>
      <c r="D686" s="133">
        <f t="array" ref="D686">_xlfn.IFS(Q686="9x9",C686/24,Q686="11x11",C686/15,Q686="Ø 12",C686/12,Q686="Ø 13",C686/12,Q686="Ø 14",C686/11,Q686="Ø 15",C686/9,Q686="Ø 17",C686/7,Q686="Ø 19",C686/6,Q686="Ø 21",C686/4,Q686="Ø 27",C686,Q686="Ø 22",C686/4,Q686="Ø 26",C686/2)</f>
        <v>0</v>
      </c>
      <c r="E686" s="134" t="s">
        <v>76</v>
      </c>
      <c r="F686" s="135"/>
      <c r="G686" s="136" t="s">
        <v>2189</v>
      </c>
      <c r="H686" s="137" t="s">
        <v>2190</v>
      </c>
      <c r="I686" s="138" t="s">
        <v>79</v>
      </c>
      <c r="J686" s="139" t="s">
        <v>152</v>
      </c>
      <c r="K686" s="139" t="s">
        <v>1890</v>
      </c>
      <c r="L686" s="139" t="s">
        <v>136</v>
      </c>
      <c r="M686" s="140" t="s">
        <v>220</v>
      </c>
      <c r="N686" s="139" t="s">
        <v>403</v>
      </c>
      <c r="O686" s="141">
        <v>5</v>
      </c>
      <c r="P686" s="142" t="s">
        <v>159</v>
      </c>
      <c r="Q686" s="140" t="s">
        <v>74</v>
      </c>
      <c r="R686" s="143">
        <v>920</v>
      </c>
      <c r="S686" s="144">
        <f>C686*R686</f>
        <v>0</v>
      </c>
      <c r="T686" s="145">
        <f t="shared" si="48"/>
        <v>2.2999999999999998</v>
      </c>
      <c r="U686" s="146">
        <f>T686*C686</f>
        <v>0</v>
      </c>
    </row>
    <row r="687" spans="1:21" s="51" customFormat="1" ht="16.5" x14ac:dyDescent="0.3">
      <c r="A687" s="62" t="s">
        <v>2191</v>
      </c>
      <c r="B687" s="63">
        <v>285</v>
      </c>
      <c r="C687" s="130"/>
      <c r="D687" s="64">
        <f t="array" ref="D687">_xlfn.IFS(Q687="9x9",C687/24,Q687="11x11",C687/15,Q687="Ø 12",C687/12,Q687="Ø 13",C687/12,Q687="Ø 14",C687/11,Q687="Ø 15",C687/9,Q687="Ø 17",C687/7,Q687="Ø 19",C687/6,Q687="Ø 21",C687/4,Q687="Ø 27",C687,Q687="Ø 22",C687/4,Q687="Ø 26",C687/2)</f>
        <v>0</v>
      </c>
      <c r="E687" s="65" t="s">
        <v>113</v>
      </c>
      <c r="F687" s="66"/>
      <c r="G687" s="124" t="s">
        <v>2192</v>
      </c>
      <c r="H687" s="67" t="s">
        <v>2193</v>
      </c>
      <c r="I687" s="68" t="s">
        <v>79</v>
      </c>
      <c r="J687" s="69" t="s">
        <v>2194</v>
      </c>
      <c r="K687" s="69" t="s">
        <v>95</v>
      </c>
      <c r="L687" s="69" t="s">
        <v>70</v>
      </c>
      <c r="M687" s="70" t="s">
        <v>108</v>
      </c>
      <c r="N687" s="69" t="s">
        <v>403</v>
      </c>
      <c r="O687" s="71">
        <v>3</v>
      </c>
      <c r="P687" s="72" t="s">
        <v>117</v>
      </c>
      <c r="Q687" s="70" t="s">
        <v>91</v>
      </c>
      <c r="R687" s="73">
        <v>620</v>
      </c>
      <c r="S687" s="74">
        <f>C687*R687</f>
        <v>0</v>
      </c>
      <c r="T687" s="75">
        <f t="shared" si="48"/>
        <v>1.55</v>
      </c>
      <c r="U687" s="76">
        <f>T687*C687</f>
        <v>0</v>
      </c>
    </row>
    <row r="688" spans="1:21" s="51" customFormat="1" ht="16.5" x14ac:dyDescent="0.3">
      <c r="A688" s="131" t="s">
        <v>2195</v>
      </c>
      <c r="B688" s="132">
        <v>137</v>
      </c>
      <c r="C688" s="130"/>
      <c r="D688" s="133">
        <f t="array" ref="D688">_xlfn.IFS(Q688="9x9",C688/24,Q688="11x11",C688/15,Q688="Ø 12",C688/12,Q688="Ø 13",C688/12,Q688="Ø 14",C688/11,Q688="Ø 15",C688/9,Q688="Ø 17",C688/7,Q688="Ø 19",C688/6,Q688="Ø 21",C688/4,Q688="Ø 27",C688,Q688="Ø 22",C688/4,Q688="Ø 26",C688/2)</f>
        <v>0</v>
      </c>
      <c r="E688" s="134"/>
      <c r="F688" s="135"/>
      <c r="G688" s="136" t="s">
        <v>2196</v>
      </c>
      <c r="H688" s="137" t="s">
        <v>2193</v>
      </c>
      <c r="I688" s="138" t="s">
        <v>79</v>
      </c>
      <c r="J688" s="139" t="s">
        <v>2194</v>
      </c>
      <c r="K688" s="139" t="s">
        <v>131</v>
      </c>
      <c r="L688" s="139" t="s">
        <v>70</v>
      </c>
      <c r="M688" s="140" t="s">
        <v>108</v>
      </c>
      <c r="N688" s="139" t="s">
        <v>403</v>
      </c>
      <c r="O688" s="141">
        <v>3</v>
      </c>
      <c r="P688" s="142" t="s">
        <v>117</v>
      </c>
      <c r="Q688" s="140" t="s">
        <v>91</v>
      </c>
      <c r="R688" s="143">
        <v>620</v>
      </c>
      <c r="S688" s="144">
        <f>C688*R688</f>
        <v>0</v>
      </c>
      <c r="T688" s="145">
        <f t="shared" si="48"/>
        <v>1.55</v>
      </c>
      <c r="U688" s="146">
        <f>T688*C688</f>
        <v>0</v>
      </c>
    </row>
    <row r="689" spans="1:21" s="51" customFormat="1" ht="16.5" x14ac:dyDescent="0.3">
      <c r="A689" s="62" t="s">
        <v>2199</v>
      </c>
      <c r="B689" s="63">
        <v>544</v>
      </c>
      <c r="C689" s="130"/>
      <c r="D689" s="64">
        <f t="array" ref="D689">_xlfn.IFS(Q689="9x9",C689/24,Q689="11x11",C689/15,Q689="Ø 12",C689/12,Q689="Ø 13",C689/12,Q689="Ø 14",C689/11,Q689="Ø 15",C689/9,Q689="Ø 17",C689/7,Q689="Ø 19",C689/6,Q689="Ø 21",C689/4,Q689="Ø 27",C689,Q689="Ø 22",C689/4,Q689="Ø 26",C689/2)</f>
        <v>0</v>
      </c>
      <c r="E689" s="65" t="s">
        <v>113</v>
      </c>
      <c r="F689" s="66"/>
      <c r="G689" s="124" t="s">
        <v>2200</v>
      </c>
      <c r="H689" s="67" t="s">
        <v>2197</v>
      </c>
      <c r="I689" s="68" t="s">
        <v>67</v>
      </c>
      <c r="J689" s="69" t="s">
        <v>2063</v>
      </c>
      <c r="K689" s="69" t="s">
        <v>131</v>
      </c>
      <c r="L689" s="69" t="s">
        <v>172</v>
      </c>
      <c r="M689" s="70" t="s">
        <v>112</v>
      </c>
      <c r="N689" s="69" t="s">
        <v>2198</v>
      </c>
      <c r="O689" s="71">
        <v>7</v>
      </c>
      <c r="P689" s="72" t="s">
        <v>112</v>
      </c>
      <c r="Q689" s="70" t="s">
        <v>74</v>
      </c>
      <c r="R689" s="73">
        <v>920</v>
      </c>
      <c r="S689" s="74">
        <f>C689*R689</f>
        <v>0</v>
      </c>
      <c r="T689" s="75">
        <f t="shared" si="48"/>
        <v>2.2999999999999998</v>
      </c>
      <c r="U689" s="76">
        <f>T689*C689</f>
        <v>0</v>
      </c>
    </row>
    <row r="690" spans="1:21" s="51" customFormat="1" ht="16.5" x14ac:dyDescent="0.3">
      <c r="A690" s="131" t="s">
        <v>2201</v>
      </c>
      <c r="B690" s="132">
        <v>57</v>
      </c>
      <c r="C690" s="130"/>
      <c r="D690" s="133">
        <f t="array" ref="D690">_xlfn.IFS(Q690="9x9",C690/24,Q690="11x11",C690/15,Q690="Ø 12",C690/12,Q690="Ø 13",C690/12,Q690="Ø 14",C690/11,Q690="Ø 15",C690/9,Q690="Ø 17",C690/7,Q690="Ø 19",C690/6,Q690="Ø 21",C690/4,Q690="Ø 27",C690,Q690="Ø 22",C690/4,Q690="Ø 26",C690/2)</f>
        <v>0</v>
      </c>
      <c r="E690" s="134" t="s">
        <v>76</v>
      </c>
      <c r="F690" s="135"/>
      <c r="G690" s="136" t="s">
        <v>2202</v>
      </c>
      <c r="H690" s="137" t="s">
        <v>2203</v>
      </c>
      <c r="I690" s="138" t="s">
        <v>67</v>
      </c>
      <c r="J690" s="139" t="s">
        <v>2204</v>
      </c>
      <c r="K690" s="139" t="s">
        <v>1917</v>
      </c>
      <c r="L690" s="139" t="s">
        <v>172</v>
      </c>
      <c r="M690" s="140" t="s">
        <v>2205</v>
      </c>
      <c r="N690" s="139" t="s">
        <v>403</v>
      </c>
      <c r="O690" s="141">
        <v>5</v>
      </c>
      <c r="P690" s="142" t="s">
        <v>159</v>
      </c>
      <c r="Q690" s="140" t="s">
        <v>91</v>
      </c>
      <c r="R690" s="143">
        <v>620</v>
      </c>
      <c r="S690" s="144">
        <f>C690*R690</f>
        <v>0</v>
      </c>
      <c r="T690" s="145">
        <f t="shared" si="48"/>
        <v>1.55</v>
      </c>
      <c r="U690" s="146">
        <f>T690*C690</f>
        <v>0</v>
      </c>
    </row>
    <row r="691" spans="1:21" s="51" customFormat="1" ht="16.5" x14ac:dyDescent="0.3">
      <c r="A691" s="62" t="s">
        <v>2206</v>
      </c>
      <c r="B691" s="63">
        <v>40</v>
      </c>
      <c r="C691" s="130"/>
      <c r="D691" s="64">
        <f t="array" ref="D691">_xlfn.IFS(Q691="9x9",C691/24,Q691="11x11",C691/15,Q691="Ø 12",C691/12,Q691="Ø 13",C691/12,Q691="Ø 14",C691/11,Q691="Ø 15",C691/9,Q691="Ø 17",C691/7,Q691="Ø 19",C691/6,Q691="Ø 21",C691/4,Q691="Ø 27",C691,Q691="Ø 22",C691/4,Q691="Ø 26",C691/2)</f>
        <v>0</v>
      </c>
      <c r="E691" s="65"/>
      <c r="F691" s="66"/>
      <c r="G691" s="124" t="s">
        <v>2207</v>
      </c>
      <c r="H691" s="67" t="s">
        <v>1913</v>
      </c>
      <c r="I691" s="68" t="s">
        <v>67</v>
      </c>
      <c r="J691" s="69" t="s">
        <v>2204</v>
      </c>
      <c r="K691" s="69" t="s">
        <v>1898</v>
      </c>
      <c r="L691" s="69" t="s">
        <v>169</v>
      </c>
      <c r="M691" s="70" t="s">
        <v>291</v>
      </c>
      <c r="N691" s="69" t="s">
        <v>510</v>
      </c>
      <c r="O691" s="71">
        <v>9</v>
      </c>
      <c r="P691" s="72" t="s">
        <v>100</v>
      </c>
      <c r="Q691" s="70" t="s">
        <v>91</v>
      </c>
      <c r="R691" s="73">
        <v>620</v>
      </c>
      <c r="S691" s="74">
        <f>C691*R691</f>
        <v>0</v>
      </c>
      <c r="T691" s="75">
        <f t="shared" si="48"/>
        <v>1.55</v>
      </c>
      <c r="U691" s="76">
        <f>T691*C691</f>
        <v>0</v>
      </c>
    </row>
    <row r="692" spans="1:21" s="51" customFormat="1" ht="16.5" x14ac:dyDescent="0.3">
      <c r="A692" s="131" t="s">
        <v>2208</v>
      </c>
      <c r="B692" s="132">
        <v>203</v>
      </c>
      <c r="C692" s="130"/>
      <c r="D692" s="133">
        <f t="array" ref="D692">_xlfn.IFS(Q692="9x9",C692/24,Q692="11x11",C692/15,Q692="Ø 12",C692/12,Q692="Ø 13",C692/12,Q692="Ø 14",C692/11,Q692="Ø 15",C692/9,Q692="Ø 17",C692/7,Q692="Ø 19",C692/6,Q692="Ø 21",C692/4,Q692="Ø 27",C692,Q692="Ø 22",C692/4,Q692="Ø 26",C692/2)</f>
        <v>0</v>
      </c>
      <c r="E692" s="134" t="s">
        <v>76</v>
      </c>
      <c r="F692" s="135"/>
      <c r="G692" s="136" t="s">
        <v>2209</v>
      </c>
      <c r="H692" s="137" t="s">
        <v>2210</v>
      </c>
      <c r="I692" s="138" t="s">
        <v>67</v>
      </c>
      <c r="J692" s="139" t="s">
        <v>2063</v>
      </c>
      <c r="K692" s="139" t="s">
        <v>1890</v>
      </c>
      <c r="L692" s="139" t="s">
        <v>148</v>
      </c>
      <c r="M692" s="140" t="s">
        <v>260</v>
      </c>
      <c r="N692" s="139" t="s">
        <v>403</v>
      </c>
      <c r="O692" s="141">
        <v>5</v>
      </c>
      <c r="P692" s="142" t="s">
        <v>159</v>
      </c>
      <c r="Q692" s="140" t="s">
        <v>74</v>
      </c>
      <c r="R692" s="143">
        <v>920</v>
      </c>
      <c r="S692" s="144">
        <f>C692*R692</f>
        <v>0</v>
      </c>
      <c r="T692" s="145">
        <f t="shared" si="48"/>
        <v>2.2999999999999998</v>
      </c>
      <c r="U692" s="146">
        <f>T692*C692</f>
        <v>0</v>
      </c>
    </row>
    <row r="693" spans="1:21" s="51" customFormat="1" ht="16.5" x14ac:dyDescent="0.3">
      <c r="A693" s="62" t="s">
        <v>2211</v>
      </c>
      <c r="B693" s="63">
        <v>53</v>
      </c>
      <c r="C693" s="130"/>
      <c r="D693" s="64">
        <f t="array" ref="D693">_xlfn.IFS(Q693="9x9",C693/24,Q693="11x11",C693/15,Q693="Ø 12",C693/12,Q693="Ø 13",C693/12,Q693="Ø 14",C693/11,Q693="Ø 15",C693/9,Q693="Ø 17",C693/7,Q693="Ø 19",C693/6,Q693="Ø 21",C693/4,Q693="Ø 27",C693,Q693="Ø 22",C693/4,Q693="Ø 26",C693/2)</f>
        <v>0</v>
      </c>
      <c r="E693" s="65"/>
      <c r="F693" s="66"/>
      <c r="G693" s="124" t="s">
        <v>2212</v>
      </c>
      <c r="H693" s="67" t="s">
        <v>2213</v>
      </c>
      <c r="I693" s="68" t="s">
        <v>67</v>
      </c>
      <c r="J693" s="69" t="s">
        <v>2204</v>
      </c>
      <c r="K693" s="69" t="s">
        <v>1447</v>
      </c>
      <c r="L693" s="69" t="s">
        <v>1447</v>
      </c>
      <c r="M693" s="70" t="s">
        <v>291</v>
      </c>
      <c r="N693" s="69" t="s">
        <v>286</v>
      </c>
      <c r="O693" s="71">
        <v>9</v>
      </c>
      <c r="P693" s="72" t="s">
        <v>100</v>
      </c>
      <c r="Q693" s="70" t="s">
        <v>91</v>
      </c>
      <c r="R693" s="73">
        <v>620</v>
      </c>
      <c r="S693" s="74">
        <f>C693*R693</f>
        <v>0</v>
      </c>
      <c r="T693" s="75">
        <f t="shared" si="48"/>
        <v>1.55</v>
      </c>
      <c r="U693" s="76">
        <f>T693*C693</f>
        <v>0</v>
      </c>
    </row>
    <row r="694" spans="1:21" s="51" customFormat="1" ht="16.5" x14ac:dyDescent="0.3">
      <c r="A694" s="131" t="s">
        <v>2215</v>
      </c>
      <c r="B694" s="132">
        <v>110</v>
      </c>
      <c r="C694" s="130"/>
      <c r="D694" s="133">
        <f t="array" ref="D694">_xlfn.IFS(Q694="9x9",C694/24,Q694="11x11",C694/15,Q694="Ø 12",C694/12,Q694="Ø 13",C694/12,Q694="Ø 14",C694/11,Q694="Ø 15",C694/9,Q694="Ø 17",C694/7,Q694="Ø 19",C694/6,Q694="Ø 21",C694/4,Q694="Ø 27",C694,Q694="Ø 22",C694/4,Q694="Ø 26",C694/2)</f>
        <v>0</v>
      </c>
      <c r="E694" s="134" t="s">
        <v>76</v>
      </c>
      <c r="F694" s="135"/>
      <c r="G694" s="136" t="s">
        <v>2216</v>
      </c>
      <c r="H694" s="137" t="s">
        <v>2217</v>
      </c>
      <c r="I694" s="138" t="s">
        <v>67</v>
      </c>
      <c r="J694" s="139" t="s">
        <v>2063</v>
      </c>
      <c r="K694" s="139" t="s">
        <v>1890</v>
      </c>
      <c r="L694" s="139" t="s">
        <v>136</v>
      </c>
      <c r="M694" s="140" t="s">
        <v>133</v>
      </c>
      <c r="N694" s="139" t="s">
        <v>756</v>
      </c>
      <c r="O694" s="141">
        <v>5</v>
      </c>
      <c r="P694" s="142" t="s">
        <v>159</v>
      </c>
      <c r="Q694" s="140" t="s">
        <v>91</v>
      </c>
      <c r="R694" s="143">
        <v>620</v>
      </c>
      <c r="S694" s="144">
        <f>C694*R694</f>
        <v>0</v>
      </c>
      <c r="T694" s="145">
        <f t="shared" si="48"/>
        <v>1.55</v>
      </c>
      <c r="U694" s="146">
        <f>T694*C694</f>
        <v>0</v>
      </c>
    </row>
    <row r="695" spans="1:21" s="51" customFormat="1" ht="16.5" x14ac:dyDescent="0.3">
      <c r="A695" s="62" t="s">
        <v>2218</v>
      </c>
      <c r="B695" s="63">
        <v>112</v>
      </c>
      <c r="C695" s="130"/>
      <c r="D695" s="64">
        <f t="array" ref="D695">_xlfn.IFS(Q695="9x9",C695/24,Q695="11x11",C695/15,Q695="Ø 12",C695/12,Q695="Ø 13",C695/12,Q695="Ø 14",C695/11,Q695="Ø 15",C695/9,Q695="Ø 17",C695/7,Q695="Ø 19",C695/6,Q695="Ø 21",C695/4,Q695="Ø 27",C695,Q695="Ø 22",C695/4,Q695="Ø 26",C695/2)</f>
        <v>0</v>
      </c>
      <c r="E695" s="65" t="s">
        <v>113</v>
      </c>
      <c r="F695" s="66"/>
      <c r="G695" s="124" t="s">
        <v>2219</v>
      </c>
      <c r="H695" s="67" t="s">
        <v>2217</v>
      </c>
      <c r="I695" s="68" t="s">
        <v>79</v>
      </c>
      <c r="J695" s="69" t="s">
        <v>2063</v>
      </c>
      <c r="K695" s="69" t="s">
        <v>1890</v>
      </c>
      <c r="L695" s="69" t="s">
        <v>136</v>
      </c>
      <c r="M695" s="70" t="s">
        <v>133</v>
      </c>
      <c r="N695" s="69" t="s">
        <v>2214</v>
      </c>
      <c r="O695" s="71">
        <v>5</v>
      </c>
      <c r="P695" s="72" t="s">
        <v>159</v>
      </c>
      <c r="Q695" s="70" t="s">
        <v>91</v>
      </c>
      <c r="R695" s="73">
        <v>620</v>
      </c>
      <c r="S695" s="74">
        <f>C695*R695</f>
        <v>0</v>
      </c>
      <c r="T695" s="75">
        <f t="shared" si="48"/>
        <v>1.55</v>
      </c>
      <c r="U695" s="76">
        <f>T695*C695</f>
        <v>0</v>
      </c>
    </row>
    <row r="696" spans="1:21" s="51" customFormat="1" ht="16.5" x14ac:dyDescent="0.3">
      <c r="A696" s="131" t="s">
        <v>2220</v>
      </c>
      <c r="B696" s="132">
        <v>102</v>
      </c>
      <c r="C696" s="130"/>
      <c r="D696" s="133">
        <f t="array" ref="D696">_xlfn.IFS(Q696="9x9",C696/24,Q696="11x11",C696/15,Q696="Ø 12",C696/12,Q696="Ø 13",C696/12,Q696="Ø 14",C696/11,Q696="Ø 15",C696/9,Q696="Ø 17",C696/7,Q696="Ø 19",C696/6,Q696="Ø 21",C696/4,Q696="Ø 27",C696,Q696="Ø 22",C696/4,Q696="Ø 26",C696/2)</f>
        <v>0</v>
      </c>
      <c r="E696" s="134" t="s">
        <v>76</v>
      </c>
      <c r="F696" s="135"/>
      <c r="G696" s="136" t="s">
        <v>2221</v>
      </c>
      <c r="H696" s="137" t="s">
        <v>2222</v>
      </c>
      <c r="I696" s="138" t="s">
        <v>79</v>
      </c>
      <c r="J696" s="139" t="s">
        <v>237</v>
      </c>
      <c r="K696" s="139" t="s">
        <v>95</v>
      </c>
      <c r="L696" s="139" t="s">
        <v>139</v>
      </c>
      <c r="M696" s="140" t="s">
        <v>110</v>
      </c>
      <c r="N696" s="139" t="s">
        <v>2223</v>
      </c>
      <c r="O696" s="141">
        <v>7</v>
      </c>
      <c r="P696" s="142" t="s">
        <v>112</v>
      </c>
      <c r="Q696" s="140" t="s">
        <v>91</v>
      </c>
      <c r="R696" s="143">
        <v>620</v>
      </c>
      <c r="S696" s="144">
        <f>C696*R696</f>
        <v>0</v>
      </c>
      <c r="T696" s="145">
        <f t="shared" si="48"/>
        <v>1.55</v>
      </c>
      <c r="U696" s="146">
        <f>T696*C696</f>
        <v>0</v>
      </c>
    </row>
    <row r="697" spans="1:21" s="51" customFormat="1" ht="16.5" x14ac:dyDescent="0.3">
      <c r="A697" s="62" t="s">
        <v>2224</v>
      </c>
      <c r="B697" s="63">
        <v>395</v>
      </c>
      <c r="C697" s="130"/>
      <c r="D697" s="64">
        <f t="array" ref="D697">_xlfn.IFS(Q697="9x9",C697/24,Q697="11x11",C697/15,Q697="Ø 12",C697/12,Q697="Ø 13",C697/12,Q697="Ø 14",C697/11,Q697="Ø 15",C697/9,Q697="Ø 17",C697/7,Q697="Ø 19",C697/6,Q697="Ø 21",C697/4,Q697="Ø 27",C697,Q697="Ø 22",C697/4,Q697="Ø 26",C697/2)</f>
        <v>0</v>
      </c>
      <c r="E697" s="65" t="s">
        <v>76</v>
      </c>
      <c r="F697" s="66"/>
      <c r="G697" s="124" t="s">
        <v>2225</v>
      </c>
      <c r="H697" s="67" t="s">
        <v>2226</v>
      </c>
      <c r="I697" s="68" t="s">
        <v>67</v>
      </c>
      <c r="J697" s="69" t="s">
        <v>2227</v>
      </c>
      <c r="K697" s="69" t="s">
        <v>236</v>
      </c>
      <c r="L697" s="69" t="s">
        <v>2228</v>
      </c>
      <c r="M697" s="70" t="s">
        <v>421</v>
      </c>
      <c r="N697" s="69" t="s">
        <v>2229</v>
      </c>
      <c r="O697" s="71">
        <v>5</v>
      </c>
      <c r="P697" s="72" t="s">
        <v>159</v>
      </c>
      <c r="Q697" s="70" t="s">
        <v>74</v>
      </c>
      <c r="R697" s="73">
        <v>920</v>
      </c>
      <c r="S697" s="74">
        <f>C697*R697</f>
        <v>0</v>
      </c>
      <c r="T697" s="75">
        <f t="shared" ref="T697:T732" si="49">R697/400</f>
        <v>2.2999999999999998</v>
      </c>
      <c r="U697" s="76">
        <f>T697*C697</f>
        <v>0</v>
      </c>
    </row>
    <row r="698" spans="1:21" s="51" customFormat="1" ht="16.5" x14ac:dyDescent="0.3">
      <c r="A698" s="131" t="s">
        <v>2230</v>
      </c>
      <c r="B698" s="132">
        <v>171</v>
      </c>
      <c r="C698" s="130"/>
      <c r="D698" s="133">
        <f t="array" ref="D698">_xlfn.IFS(Q698="9x9",C698/24,Q698="11x11",C698/15,Q698="Ø 12",C698/12,Q698="Ø 13",C698/12,Q698="Ø 14",C698/11,Q698="Ø 15",C698/9,Q698="Ø 17",C698/7,Q698="Ø 19",C698/6,Q698="Ø 21",C698/4,Q698="Ø 27",C698,Q698="Ø 22",C698/4,Q698="Ø 26",C698/2)</f>
        <v>0</v>
      </c>
      <c r="E698" s="134" t="s">
        <v>76</v>
      </c>
      <c r="F698" s="135"/>
      <c r="G698" s="136" t="s">
        <v>2231</v>
      </c>
      <c r="H698" s="137" t="s">
        <v>2226</v>
      </c>
      <c r="I698" s="138" t="s">
        <v>67</v>
      </c>
      <c r="J698" s="139" t="s">
        <v>2227</v>
      </c>
      <c r="K698" s="139" t="s">
        <v>95</v>
      </c>
      <c r="L698" s="139" t="s">
        <v>136</v>
      </c>
      <c r="M698" s="140" t="s">
        <v>108</v>
      </c>
      <c r="N698" s="139" t="s">
        <v>2229</v>
      </c>
      <c r="O698" s="141">
        <v>5</v>
      </c>
      <c r="P698" s="142" t="s">
        <v>159</v>
      </c>
      <c r="Q698" s="140" t="s">
        <v>74</v>
      </c>
      <c r="R698" s="143">
        <v>920</v>
      </c>
      <c r="S698" s="144">
        <f>C698*R698</f>
        <v>0</v>
      </c>
      <c r="T698" s="145">
        <f t="shared" si="49"/>
        <v>2.2999999999999998</v>
      </c>
      <c r="U698" s="146">
        <f>T698*C698</f>
        <v>0</v>
      </c>
    </row>
    <row r="699" spans="1:21" s="51" customFormat="1" ht="16.5" x14ac:dyDescent="0.3">
      <c r="A699" s="62" t="s">
        <v>2232</v>
      </c>
      <c r="B699" s="63">
        <v>70</v>
      </c>
      <c r="C699" s="130"/>
      <c r="D699" s="64">
        <f t="array" ref="D699">_xlfn.IFS(Q699="9x9",C699/24,Q699="11x11",C699/15,Q699="Ø 12",C699/12,Q699="Ø 13",C699/12,Q699="Ø 14",C699/11,Q699="Ø 15",C699/9,Q699="Ø 17",C699/7,Q699="Ø 19",C699/6,Q699="Ø 21",C699/4,Q699="Ø 27",C699,Q699="Ø 22",C699/4,Q699="Ø 26",C699/2)</f>
        <v>0</v>
      </c>
      <c r="E699" s="65" t="s">
        <v>76</v>
      </c>
      <c r="F699" s="66"/>
      <c r="G699" s="124" t="s">
        <v>2233</v>
      </c>
      <c r="H699" s="67" t="s">
        <v>2226</v>
      </c>
      <c r="I699" s="68" t="s">
        <v>67</v>
      </c>
      <c r="J699" s="69" t="s">
        <v>2227</v>
      </c>
      <c r="K699" s="69" t="s">
        <v>2234</v>
      </c>
      <c r="L699" s="69" t="s">
        <v>136</v>
      </c>
      <c r="M699" s="70" t="s">
        <v>108</v>
      </c>
      <c r="N699" s="69" t="s">
        <v>2229</v>
      </c>
      <c r="O699" s="71">
        <v>5</v>
      </c>
      <c r="P699" s="72" t="s">
        <v>159</v>
      </c>
      <c r="Q699" s="70" t="s">
        <v>74</v>
      </c>
      <c r="R699" s="73">
        <v>920</v>
      </c>
      <c r="S699" s="74">
        <f>C699*R699</f>
        <v>0</v>
      </c>
      <c r="T699" s="75">
        <f t="shared" si="49"/>
        <v>2.2999999999999998</v>
      </c>
      <c r="U699" s="76">
        <f>T699*C699</f>
        <v>0</v>
      </c>
    </row>
    <row r="700" spans="1:21" s="51" customFormat="1" ht="16.5" x14ac:dyDescent="0.3">
      <c r="A700" s="131" t="s">
        <v>2235</v>
      </c>
      <c r="B700" s="132">
        <v>105</v>
      </c>
      <c r="C700" s="130"/>
      <c r="D700" s="133">
        <f t="array" ref="D700">_xlfn.IFS(Q700="9x9",C700/24,Q700="11x11",C700/15,Q700="Ø 12",C700/12,Q700="Ø 13",C700/12,Q700="Ø 14",C700/11,Q700="Ø 15",C700/9,Q700="Ø 17",C700/7,Q700="Ø 19",C700/6,Q700="Ø 21",C700/4,Q700="Ø 27",C700,Q700="Ø 22",C700/4,Q700="Ø 26",C700/2)</f>
        <v>0</v>
      </c>
      <c r="E700" s="134" t="s">
        <v>76</v>
      </c>
      <c r="F700" s="135"/>
      <c r="G700" s="136" t="s">
        <v>2236</v>
      </c>
      <c r="H700" s="137" t="s">
        <v>2226</v>
      </c>
      <c r="I700" s="138" t="s">
        <v>67</v>
      </c>
      <c r="J700" s="139" t="s">
        <v>2227</v>
      </c>
      <c r="K700" s="139" t="s">
        <v>2237</v>
      </c>
      <c r="L700" s="139" t="s">
        <v>136</v>
      </c>
      <c r="M700" s="140" t="s">
        <v>108</v>
      </c>
      <c r="N700" s="139" t="s">
        <v>2229</v>
      </c>
      <c r="O700" s="141">
        <v>5</v>
      </c>
      <c r="P700" s="142" t="s">
        <v>159</v>
      </c>
      <c r="Q700" s="140" t="s">
        <v>74</v>
      </c>
      <c r="R700" s="143">
        <v>920</v>
      </c>
      <c r="S700" s="144">
        <f>C700*R700</f>
        <v>0</v>
      </c>
      <c r="T700" s="145">
        <f t="shared" si="49"/>
        <v>2.2999999999999998</v>
      </c>
      <c r="U700" s="146">
        <f>T700*C700</f>
        <v>0</v>
      </c>
    </row>
    <row r="701" spans="1:21" s="51" customFormat="1" ht="16.5" x14ac:dyDescent="0.3">
      <c r="A701" s="62" t="s">
        <v>2238</v>
      </c>
      <c r="B701" s="63">
        <v>104</v>
      </c>
      <c r="C701" s="130"/>
      <c r="D701" s="64">
        <f t="array" ref="D701">_xlfn.IFS(Q701="9x9",C701/24,Q701="11x11",C701/15,Q701="Ø 12",C701/12,Q701="Ø 13",C701/12,Q701="Ø 14",C701/11,Q701="Ø 15",C701/9,Q701="Ø 17",C701/7,Q701="Ø 19",C701/6,Q701="Ø 21",C701/4,Q701="Ø 27",C701,Q701="Ø 22",C701/4,Q701="Ø 26",C701/2)</f>
        <v>0</v>
      </c>
      <c r="E701" s="65" t="s">
        <v>76</v>
      </c>
      <c r="F701" s="66"/>
      <c r="G701" s="124" t="s">
        <v>2239</v>
      </c>
      <c r="H701" s="67" t="s">
        <v>2226</v>
      </c>
      <c r="I701" s="68" t="s">
        <v>67</v>
      </c>
      <c r="J701" s="69" t="s">
        <v>2227</v>
      </c>
      <c r="K701" s="69" t="s">
        <v>2240</v>
      </c>
      <c r="L701" s="69" t="s">
        <v>136</v>
      </c>
      <c r="M701" s="70" t="s">
        <v>108</v>
      </c>
      <c r="N701" s="69" t="s">
        <v>2229</v>
      </c>
      <c r="O701" s="71">
        <v>5</v>
      </c>
      <c r="P701" s="72" t="s">
        <v>159</v>
      </c>
      <c r="Q701" s="70" t="s">
        <v>74</v>
      </c>
      <c r="R701" s="73">
        <v>920</v>
      </c>
      <c r="S701" s="74">
        <f>C701*R701</f>
        <v>0</v>
      </c>
      <c r="T701" s="75">
        <f t="shared" si="49"/>
        <v>2.2999999999999998</v>
      </c>
      <c r="U701" s="76">
        <f>T701*C701</f>
        <v>0</v>
      </c>
    </row>
    <row r="702" spans="1:21" s="51" customFormat="1" ht="16.5" x14ac:dyDescent="0.3">
      <c r="A702" s="131" t="s">
        <v>2244</v>
      </c>
      <c r="B702" s="132">
        <v>47</v>
      </c>
      <c r="C702" s="130"/>
      <c r="D702" s="133">
        <f t="array" ref="D702">_xlfn.IFS(Q702="9x9",C702/24,Q702="11x11",C702/15,Q702="Ø 12",C702/12,Q702="Ø 13",C702/12,Q702="Ø 14",C702/11,Q702="Ø 15",C702/9,Q702="Ø 17",C702/7,Q702="Ø 19",C702/6,Q702="Ø 21",C702/4,Q702="Ø 27",C702,Q702="Ø 22",C702/4,Q702="Ø 26",C702/2)</f>
        <v>0</v>
      </c>
      <c r="E702" s="134" t="s">
        <v>76</v>
      </c>
      <c r="F702" s="135"/>
      <c r="G702" s="136" t="s">
        <v>2245</v>
      </c>
      <c r="H702" s="137" t="s">
        <v>2241</v>
      </c>
      <c r="I702" s="138" t="s">
        <v>67</v>
      </c>
      <c r="J702" s="139" t="s">
        <v>2063</v>
      </c>
      <c r="K702" s="139" t="s">
        <v>2246</v>
      </c>
      <c r="L702" s="139" t="s">
        <v>136</v>
      </c>
      <c r="M702" s="140" t="s">
        <v>108</v>
      </c>
      <c r="N702" s="139" t="s">
        <v>2243</v>
      </c>
      <c r="O702" s="141">
        <v>5</v>
      </c>
      <c r="P702" s="142" t="s">
        <v>159</v>
      </c>
      <c r="Q702" s="140" t="s">
        <v>74</v>
      </c>
      <c r="R702" s="143">
        <v>920</v>
      </c>
      <c r="S702" s="144">
        <f>C702*R702</f>
        <v>0</v>
      </c>
      <c r="T702" s="145">
        <f t="shared" si="49"/>
        <v>2.2999999999999998</v>
      </c>
      <c r="U702" s="146">
        <f>T702*C702</f>
        <v>0</v>
      </c>
    </row>
    <row r="703" spans="1:21" s="51" customFormat="1" ht="16.5" x14ac:dyDescent="0.3">
      <c r="A703" s="62" t="s">
        <v>2247</v>
      </c>
      <c r="B703" s="63">
        <v>149</v>
      </c>
      <c r="C703" s="130"/>
      <c r="D703" s="64">
        <f t="array" ref="D703">_xlfn.IFS(Q703="9x9",C703/24,Q703="11x11",C703/15,Q703="Ø 12",C703/12,Q703="Ø 13",C703/12,Q703="Ø 14",C703/11,Q703="Ø 15",C703/9,Q703="Ø 17",C703/7,Q703="Ø 19",C703/6,Q703="Ø 21",C703/4,Q703="Ø 27",C703,Q703="Ø 22",C703/4,Q703="Ø 26",C703/2)</f>
        <v>0</v>
      </c>
      <c r="E703" s="65" t="s">
        <v>76</v>
      </c>
      <c r="F703" s="66"/>
      <c r="G703" s="124" t="s">
        <v>2248</v>
      </c>
      <c r="H703" s="67" t="s">
        <v>2241</v>
      </c>
      <c r="I703" s="68" t="s">
        <v>67</v>
      </c>
      <c r="J703" s="69" t="s">
        <v>2063</v>
      </c>
      <c r="K703" s="69" t="s">
        <v>2249</v>
      </c>
      <c r="L703" s="69" t="s">
        <v>169</v>
      </c>
      <c r="M703" s="70" t="s">
        <v>133</v>
      </c>
      <c r="N703" s="69" t="s">
        <v>2243</v>
      </c>
      <c r="O703" s="71">
        <v>5</v>
      </c>
      <c r="P703" s="72" t="s">
        <v>159</v>
      </c>
      <c r="Q703" s="70" t="s">
        <v>74</v>
      </c>
      <c r="R703" s="73">
        <v>1350</v>
      </c>
      <c r="S703" s="74">
        <f>C703*R703</f>
        <v>0</v>
      </c>
      <c r="T703" s="75">
        <f t="shared" si="49"/>
        <v>3.375</v>
      </c>
      <c r="U703" s="76">
        <f>T703*C703</f>
        <v>0</v>
      </c>
    </row>
    <row r="704" spans="1:21" s="51" customFormat="1" ht="16.5" x14ac:dyDescent="0.3">
      <c r="A704" s="131" t="s">
        <v>2250</v>
      </c>
      <c r="B704" s="132">
        <v>145</v>
      </c>
      <c r="C704" s="130"/>
      <c r="D704" s="133">
        <f t="array" ref="D704">_xlfn.IFS(Q704="9x9",C704/24,Q704="11x11",C704/15,Q704="Ø 12",C704/12,Q704="Ø 13",C704/12,Q704="Ø 14",C704/11,Q704="Ø 15",C704/9,Q704="Ø 17",C704/7,Q704="Ø 19",C704/6,Q704="Ø 21",C704/4,Q704="Ø 27",C704,Q704="Ø 22",C704/4,Q704="Ø 26",C704/2)</f>
        <v>0</v>
      </c>
      <c r="E704" s="134" t="s">
        <v>76</v>
      </c>
      <c r="F704" s="135"/>
      <c r="G704" s="136" t="s">
        <v>2251</v>
      </c>
      <c r="H704" s="137" t="s">
        <v>2241</v>
      </c>
      <c r="I704" s="138" t="s">
        <v>67</v>
      </c>
      <c r="J704" s="139" t="s">
        <v>2063</v>
      </c>
      <c r="K704" s="139" t="s">
        <v>2242</v>
      </c>
      <c r="L704" s="139" t="s">
        <v>70</v>
      </c>
      <c r="M704" s="140" t="s">
        <v>228</v>
      </c>
      <c r="N704" s="139" t="s">
        <v>2243</v>
      </c>
      <c r="O704" s="141">
        <v>5</v>
      </c>
      <c r="P704" s="142" t="s">
        <v>159</v>
      </c>
      <c r="Q704" s="140" t="s">
        <v>74</v>
      </c>
      <c r="R704" s="143">
        <v>1350</v>
      </c>
      <c r="S704" s="144">
        <f>C704*R704</f>
        <v>0</v>
      </c>
      <c r="T704" s="145">
        <f t="shared" si="49"/>
        <v>3.375</v>
      </c>
      <c r="U704" s="146">
        <f>T704*C704</f>
        <v>0</v>
      </c>
    </row>
    <row r="705" spans="1:21" s="51" customFormat="1" ht="16.5" x14ac:dyDescent="0.3">
      <c r="A705" s="62" t="s">
        <v>2252</v>
      </c>
      <c r="B705" s="63">
        <v>145</v>
      </c>
      <c r="C705" s="130"/>
      <c r="D705" s="64">
        <f t="array" ref="D705">_xlfn.IFS(Q705="9x9",C705/24,Q705="11x11",C705/15,Q705="Ø 12",C705/12,Q705="Ø 13",C705/12,Q705="Ø 14",C705/11,Q705="Ø 15",C705/9,Q705="Ø 17",C705/7,Q705="Ø 19",C705/6,Q705="Ø 21",C705/4,Q705="Ø 27",C705,Q705="Ø 22",C705/4,Q705="Ø 26",C705/2)</f>
        <v>0</v>
      </c>
      <c r="E705" s="65" t="s">
        <v>76</v>
      </c>
      <c r="F705" s="66"/>
      <c r="G705" s="124" t="s">
        <v>2253</v>
      </c>
      <c r="H705" s="67" t="s">
        <v>2241</v>
      </c>
      <c r="I705" s="68" t="s">
        <v>67</v>
      </c>
      <c r="J705" s="69" t="s">
        <v>2063</v>
      </c>
      <c r="K705" s="69" t="s">
        <v>2254</v>
      </c>
      <c r="L705" s="69" t="s">
        <v>169</v>
      </c>
      <c r="M705" s="70" t="s">
        <v>228</v>
      </c>
      <c r="N705" s="69" t="s">
        <v>2243</v>
      </c>
      <c r="O705" s="71">
        <v>5</v>
      </c>
      <c r="P705" s="72" t="s">
        <v>159</v>
      </c>
      <c r="Q705" s="70" t="s">
        <v>74</v>
      </c>
      <c r="R705" s="73">
        <v>1350</v>
      </c>
      <c r="S705" s="74">
        <f>C705*R705</f>
        <v>0</v>
      </c>
      <c r="T705" s="75">
        <f t="shared" si="49"/>
        <v>3.375</v>
      </c>
      <c r="U705" s="76">
        <f>T705*C705</f>
        <v>0</v>
      </c>
    </row>
    <row r="706" spans="1:21" s="51" customFormat="1" ht="16.5" x14ac:dyDescent="0.3">
      <c r="A706" s="131" t="s">
        <v>2255</v>
      </c>
      <c r="B706" s="132">
        <v>91</v>
      </c>
      <c r="C706" s="130"/>
      <c r="D706" s="133">
        <f t="array" ref="D706">_xlfn.IFS(Q706="9x9",C706/24,Q706="11x11",C706/15,Q706="Ø 12",C706/12,Q706="Ø 13",C706/12,Q706="Ø 14",C706/11,Q706="Ø 15",C706/9,Q706="Ø 17",C706/7,Q706="Ø 19",C706/6,Q706="Ø 21",C706/4,Q706="Ø 27",C706,Q706="Ø 22",C706/4,Q706="Ø 26",C706/2)</f>
        <v>0</v>
      </c>
      <c r="E706" s="134" t="s">
        <v>76</v>
      </c>
      <c r="F706" s="135"/>
      <c r="G706" s="136" t="s">
        <v>2256</v>
      </c>
      <c r="H706" s="137" t="s">
        <v>2241</v>
      </c>
      <c r="I706" s="138" t="s">
        <v>67</v>
      </c>
      <c r="J706" s="139" t="s">
        <v>2063</v>
      </c>
      <c r="K706" s="139" t="s">
        <v>2257</v>
      </c>
      <c r="L706" s="139" t="s">
        <v>169</v>
      </c>
      <c r="M706" s="140" t="s">
        <v>220</v>
      </c>
      <c r="N706" s="139" t="s">
        <v>2243</v>
      </c>
      <c r="O706" s="141">
        <v>5</v>
      </c>
      <c r="P706" s="142" t="s">
        <v>159</v>
      </c>
      <c r="Q706" s="140" t="s">
        <v>74</v>
      </c>
      <c r="R706" s="143">
        <v>1350</v>
      </c>
      <c r="S706" s="144">
        <f>C706*R706</f>
        <v>0</v>
      </c>
      <c r="T706" s="145">
        <f t="shared" si="49"/>
        <v>3.375</v>
      </c>
      <c r="U706" s="146">
        <f>T706*C706</f>
        <v>0</v>
      </c>
    </row>
    <row r="707" spans="1:21" s="51" customFormat="1" ht="16.5" x14ac:dyDescent="0.3">
      <c r="A707" s="62" t="s">
        <v>2258</v>
      </c>
      <c r="B707" s="63">
        <v>99</v>
      </c>
      <c r="C707" s="130"/>
      <c r="D707" s="64">
        <f t="array" ref="D707">_xlfn.IFS(Q707="9x9",C707/24,Q707="11x11",C707/15,Q707="Ø 12",C707/12,Q707="Ø 13",C707/12,Q707="Ø 14",C707/11,Q707="Ø 15",C707/9,Q707="Ø 17",C707/7,Q707="Ø 19",C707/6,Q707="Ø 21",C707/4,Q707="Ø 27",C707,Q707="Ø 22",C707/4,Q707="Ø 26",C707/2)</f>
        <v>0</v>
      </c>
      <c r="E707" s="65" t="s">
        <v>76</v>
      </c>
      <c r="F707" s="66"/>
      <c r="G707" s="124" t="s">
        <v>2259</v>
      </c>
      <c r="H707" s="67" t="s">
        <v>2241</v>
      </c>
      <c r="I707" s="68" t="s">
        <v>67</v>
      </c>
      <c r="J707" s="69" t="s">
        <v>2063</v>
      </c>
      <c r="K707" s="69" t="s">
        <v>143</v>
      </c>
      <c r="L707" s="69" t="s">
        <v>70</v>
      </c>
      <c r="M707" s="70" t="s">
        <v>257</v>
      </c>
      <c r="N707" s="69" t="s">
        <v>2243</v>
      </c>
      <c r="O707" s="71">
        <v>5</v>
      </c>
      <c r="P707" s="72" t="s">
        <v>159</v>
      </c>
      <c r="Q707" s="70" t="s">
        <v>74</v>
      </c>
      <c r="R707" s="73">
        <v>1350</v>
      </c>
      <c r="S707" s="74">
        <f>C707*R707</f>
        <v>0</v>
      </c>
      <c r="T707" s="75">
        <f t="shared" si="49"/>
        <v>3.375</v>
      </c>
      <c r="U707" s="76">
        <f>T707*C707</f>
        <v>0</v>
      </c>
    </row>
    <row r="708" spans="1:21" s="51" customFormat="1" ht="16.5" x14ac:dyDescent="0.3">
      <c r="A708" s="131" t="s">
        <v>2260</v>
      </c>
      <c r="B708" s="132">
        <v>71</v>
      </c>
      <c r="C708" s="130"/>
      <c r="D708" s="133">
        <f t="array" ref="D708">_xlfn.IFS(Q708="9x9",C708/24,Q708="11x11",C708/15,Q708="Ø 12",C708/12,Q708="Ø 13",C708/12,Q708="Ø 14",C708/11,Q708="Ø 15",C708/9,Q708="Ø 17",C708/7,Q708="Ø 19",C708/6,Q708="Ø 21",C708/4,Q708="Ø 27",C708,Q708="Ø 22",C708/4,Q708="Ø 26",C708/2)</f>
        <v>0</v>
      </c>
      <c r="E708" s="134" t="s">
        <v>76</v>
      </c>
      <c r="F708" s="135"/>
      <c r="G708" s="136" t="s">
        <v>2261</v>
      </c>
      <c r="H708" s="137" t="s">
        <v>2241</v>
      </c>
      <c r="I708" s="138" t="s">
        <v>67</v>
      </c>
      <c r="J708" s="139" t="s">
        <v>2063</v>
      </c>
      <c r="K708" s="139" t="s">
        <v>131</v>
      </c>
      <c r="L708" s="139" t="s">
        <v>70</v>
      </c>
      <c r="M708" s="140" t="s">
        <v>421</v>
      </c>
      <c r="N708" s="139" t="s">
        <v>2243</v>
      </c>
      <c r="O708" s="141">
        <v>5</v>
      </c>
      <c r="P708" s="142" t="s">
        <v>159</v>
      </c>
      <c r="Q708" s="140" t="s">
        <v>74</v>
      </c>
      <c r="R708" s="143">
        <v>1350</v>
      </c>
      <c r="S708" s="144">
        <f>C708*R708</f>
        <v>0</v>
      </c>
      <c r="T708" s="145">
        <f t="shared" si="49"/>
        <v>3.375</v>
      </c>
      <c r="U708" s="146">
        <f>T708*C708</f>
        <v>0</v>
      </c>
    </row>
    <row r="709" spans="1:21" s="51" customFormat="1" ht="16.5" x14ac:dyDescent="0.3">
      <c r="A709" s="62" t="s">
        <v>2262</v>
      </c>
      <c r="B709" s="63">
        <v>64</v>
      </c>
      <c r="C709" s="130"/>
      <c r="D709" s="64">
        <f t="array" ref="D709">_xlfn.IFS(Q709="9x9",C709/24,Q709="11x11",C709/15,Q709="Ø 12",C709/12,Q709="Ø 13",C709/12,Q709="Ø 14",C709/11,Q709="Ø 15",C709/9,Q709="Ø 17",C709/7,Q709="Ø 19",C709/6,Q709="Ø 21",C709/4,Q709="Ø 27",C709,Q709="Ø 22",C709/4,Q709="Ø 26",C709/2)</f>
        <v>0</v>
      </c>
      <c r="E709" s="65" t="s">
        <v>76</v>
      </c>
      <c r="F709" s="66"/>
      <c r="G709" s="124" t="s">
        <v>2263</v>
      </c>
      <c r="H709" s="67" t="s">
        <v>2264</v>
      </c>
      <c r="I709" s="68" t="s">
        <v>67</v>
      </c>
      <c r="J709" s="69" t="s">
        <v>2063</v>
      </c>
      <c r="K709" s="69" t="s">
        <v>2265</v>
      </c>
      <c r="L709" s="69" t="s">
        <v>70</v>
      </c>
      <c r="M709" s="70" t="s">
        <v>133</v>
      </c>
      <c r="N709" s="69" t="s">
        <v>2243</v>
      </c>
      <c r="O709" s="71">
        <v>5</v>
      </c>
      <c r="P709" s="72" t="s">
        <v>159</v>
      </c>
      <c r="Q709" s="70" t="s">
        <v>74</v>
      </c>
      <c r="R709" s="73">
        <v>920</v>
      </c>
      <c r="S709" s="74">
        <f>C709*R709</f>
        <v>0</v>
      </c>
      <c r="T709" s="75">
        <f t="shared" si="49"/>
        <v>2.2999999999999998</v>
      </c>
      <c r="U709" s="76">
        <f>T709*C709</f>
        <v>0</v>
      </c>
    </row>
    <row r="710" spans="1:21" s="51" customFormat="1" ht="16.5" x14ac:dyDescent="0.3">
      <c r="A710" s="131" t="s">
        <v>2266</v>
      </c>
      <c r="B710" s="132">
        <v>68</v>
      </c>
      <c r="C710" s="130"/>
      <c r="D710" s="133">
        <f t="array" ref="D710">_xlfn.IFS(Q710="9x9",C710/24,Q710="11x11",C710/15,Q710="Ø 12",C710/12,Q710="Ø 13",C710/12,Q710="Ø 14",C710/11,Q710="Ø 15",C710/9,Q710="Ø 17",C710/7,Q710="Ø 19",C710/6,Q710="Ø 21",C710/4,Q710="Ø 27",C710,Q710="Ø 22",C710/4,Q710="Ø 26",C710/2)</f>
        <v>0</v>
      </c>
      <c r="E710" s="134" t="s">
        <v>113</v>
      </c>
      <c r="F710" s="135"/>
      <c r="G710" s="136" t="s">
        <v>2267</v>
      </c>
      <c r="H710" s="137" t="s">
        <v>2264</v>
      </c>
      <c r="I710" s="138" t="s">
        <v>67</v>
      </c>
      <c r="J710" s="139" t="s">
        <v>2227</v>
      </c>
      <c r="K710" s="139" t="s">
        <v>131</v>
      </c>
      <c r="L710" s="139" t="s">
        <v>136</v>
      </c>
      <c r="M710" s="140" t="s">
        <v>110</v>
      </c>
      <c r="N710" s="139" t="s">
        <v>2229</v>
      </c>
      <c r="O710" s="141">
        <v>5</v>
      </c>
      <c r="P710" s="142" t="s">
        <v>159</v>
      </c>
      <c r="Q710" s="140" t="s">
        <v>74</v>
      </c>
      <c r="R710" s="143">
        <v>920</v>
      </c>
      <c r="S710" s="144">
        <f>C710*R710</f>
        <v>0</v>
      </c>
      <c r="T710" s="145">
        <f t="shared" si="49"/>
        <v>2.2999999999999998</v>
      </c>
      <c r="U710" s="146">
        <f>T710*C710</f>
        <v>0</v>
      </c>
    </row>
    <row r="711" spans="1:21" s="51" customFormat="1" ht="16.5" x14ac:dyDescent="0.3">
      <c r="A711" s="62" t="s">
        <v>2268</v>
      </c>
      <c r="B711" s="63">
        <v>258</v>
      </c>
      <c r="C711" s="130"/>
      <c r="D711" s="64">
        <f t="array" ref="D711">_xlfn.IFS(Q711="9x9",C711/24,Q711="11x11",C711/15,Q711="Ø 12",C711/12,Q711="Ø 13",C711/12,Q711="Ø 14",C711/11,Q711="Ø 15",C711/9,Q711="Ø 17",C711/7,Q711="Ø 19",C711/6,Q711="Ø 21",C711/4,Q711="Ø 27",C711,Q711="Ø 22",C711/4,Q711="Ø 26",C711/2)</f>
        <v>0</v>
      </c>
      <c r="E711" s="65"/>
      <c r="F711" s="66"/>
      <c r="G711" s="124" t="s">
        <v>2269</v>
      </c>
      <c r="H711" s="67" t="s">
        <v>2270</v>
      </c>
      <c r="I711" s="68" t="s">
        <v>67</v>
      </c>
      <c r="J711" s="69" t="s">
        <v>2063</v>
      </c>
      <c r="K711" s="69" t="s">
        <v>1290</v>
      </c>
      <c r="L711" s="69" t="s">
        <v>136</v>
      </c>
      <c r="M711" s="70" t="s">
        <v>110</v>
      </c>
      <c r="N711" s="69" t="s">
        <v>2229</v>
      </c>
      <c r="O711" s="71">
        <v>5</v>
      </c>
      <c r="P711" s="72" t="s">
        <v>159</v>
      </c>
      <c r="Q711" s="70" t="s">
        <v>74</v>
      </c>
      <c r="R711" s="73">
        <v>920</v>
      </c>
      <c r="S711" s="74">
        <f>C711*R711</f>
        <v>0</v>
      </c>
      <c r="T711" s="75">
        <f t="shared" si="49"/>
        <v>2.2999999999999998</v>
      </c>
      <c r="U711" s="76">
        <f>T711*C711</f>
        <v>0</v>
      </c>
    </row>
    <row r="712" spans="1:21" s="51" customFormat="1" ht="16.5" x14ac:dyDescent="0.3">
      <c r="A712" s="131" t="s">
        <v>2273</v>
      </c>
      <c r="B712" s="132">
        <v>42</v>
      </c>
      <c r="C712" s="130"/>
      <c r="D712" s="133">
        <f t="array" ref="D712">_xlfn.IFS(Q712="9x9",C712/24,Q712="11x11",C712/15,Q712="Ø 12",C712/12,Q712="Ø 13",C712/12,Q712="Ø 14",C712/11,Q712="Ø 15",C712/9,Q712="Ø 17",C712/7,Q712="Ø 19",C712/6,Q712="Ø 21",C712/4,Q712="Ø 27",C712,Q712="Ø 22",C712/4,Q712="Ø 26",C712/2)</f>
        <v>0</v>
      </c>
      <c r="E712" s="134"/>
      <c r="F712" s="135"/>
      <c r="G712" s="136" t="s">
        <v>2274</v>
      </c>
      <c r="H712" s="137" t="s">
        <v>2271</v>
      </c>
      <c r="I712" s="138" t="s">
        <v>67</v>
      </c>
      <c r="J712" s="139" t="s">
        <v>2186</v>
      </c>
      <c r="K712" s="139" t="s">
        <v>167</v>
      </c>
      <c r="L712" s="139" t="s">
        <v>136</v>
      </c>
      <c r="M712" s="140" t="s">
        <v>108</v>
      </c>
      <c r="N712" s="139" t="s">
        <v>2272</v>
      </c>
      <c r="O712" s="141">
        <v>5</v>
      </c>
      <c r="P712" s="142" t="s">
        <v>159</v>
      </c>
      <c r="Q712" s="140" t="s">
        <v>74</v>
      </c>
      <c r="R712" s="143">
        <v>920</v>
      </c>
      <c r="S712" s="144">
        <f>C712*R712</f>
        <v>0</v>
      </c>
      <c r="T712" s="145">
        <f t="shared" si="49"/>
        <v>2.2999999999999998</v>
      </c>
      <c r="U712" s="146">
        <f>T712*C712</f>
        <v>0</v>
      </c>
    </row>
    <row r="713" spans="1:21" s="51" customFormat="1" ht="16.5" x14ac:dyDescent="0.3">
      <c r="A713" s="62" t="s">
        <v>2275</v>
      </c>
      <c r="B713" s="63">
        <v>59</v>
      </c>
      <c r="C713" s="130"/>
      <c r="D713" s="64">
        <f t="array" ref="D713">_xlfn.IFS(Q713="9x9",C713/24,Q713="11x11",C713/15,Q713="Ø 12",C713/12,Q713="Ø 13",C713/12,Q713="Ø 14",C713/11,Q713="Ø 15",C713/9,Q713="Ø 17",C713/7,Q713="Ø 19",C713/6,Q713="Ø 21",C713/4,Q713="Ø 27",C713,Q713="Ø 22",C713/4,Q713="Ø 26",C713/2)</f>
        <v>0</v>
      </c>
      <c r="E713" s="65" t="s">
        <v>76</v>
      </c>
      <c r="F713" s="66"/>
      <c r="G713" s="124" t="s">
        <v>2276</v>
      </c>
      <c r="H713" s="67" t="s">
        <v>2277</v>
      </c>
      <c r="I713" s="68" t="s">
        <v>67</v>
      </c>
      <c r="J713" s="69" t="s">
        <v>2063</v>
      </c>
      <c r="K713" s="69" t="s">
        <v>146</v>
      </c>
      <c r="L713" s="69" t="s">
        <v>136</v>
      </c>
      <c r="M713" s="70" t="s">
        <v>86</v>
      </c>
      <c r="N713" s="69" t="s">
        <v>2272</v>
      </c>
      <c r="O713" s="71">
        <v>5</v>
      </c>
      <c r="P713" s="72" t="s">
        <v>159</v>
      </c>
      <c r="Q713" s="70" t="s">
        <v>74</v>
      </c>
      <c r="R713" s="73">
        <v>920</v>
      </c>
      <c r="S713" s="74">
        <f>C713*R713</f>
        <v>0</v>
      </c>
      <c r="T713" s="75">
        <f t="shared" si="49"/>
        <v>2.2999999999999998</v>
      </c>
      <c r="U713" s="76">
        <f>T713*C713</f>
        <v>0</v>
      </c>
    </row>
    <row r="714" spans="1:21" s="51" customFormat="1" ht="16.5" x14ac:dyDescent="0.3">
      <c r="A714" s="131" t="s">
        <v>2278</v>
      </c>
      <c r="B714" s="132">
        <v>136</v>
      </c>
      <c r="C714" s="130"/>
      <c r="D714" s="133">
        <f t="array" ref="D714">_xlfn.IFS(Q714="9x9",C714/24,Q714="11x11",C714/15,Q714="Ø 12",C714/12,Q714="Ø 13",C714/12,Q714="Ø 14",C714/11,Q714="Ø 15",C714/9,Q714="Ø 17",C714/7,Q714="Ø 19",C714/6,Q714="Ø 21",C714/4,Q714="Ø 27",C714,Q714="Ø 22",C714/4,Q714="Ø 26",C714/2)</f>
        <v>0</v>
      </c>
      <c r="E714" s="134" t="s">
        <v>76</v>
      </c>
      <c r="F714" s="135"/>
      <c r="G714" s="136" t="s">
        <v>2279</v>
      </c>
      <c r="H714" s="137" t="s">
        <v>2280</v>
      </c>
      <c r="I714" s="138" t="s">
        <v>67</v>
      </c>
      <c r="J714" s="139" t="s">
        <v>2063</v>
      </c>
      <c r="K714" s="139" t="s">
        <v>2281</v>
      </c>
      <c r="L714" s="139" t="s">
        <v>148</v>
      </c>
      <c r="M714" s="140" t="s">
        <v>92</v>
      </c>
      <c r="N714" s="139" t="s">
        <v>2272</v>
      </c>
      <c r="O714" s="141">
        <v>5</v>
      </c>
      <c r="P714" s="142" t="s">
        <v>159</v>
      </c>
      <c r="Q714" s="140" t="s">
        <v>74</v>
      </c>
      <c r="R714" s="143">
        <v>920</v>
      </c>
      <c r="S714" s="144">
        <f>C714*R714</f>
        <v>0</v>
      </c>
      <c r="T714" s="145">
        <f t="shared" si="49"/>
        <v>2.2999999999999998</v>
      </c>
      <c r="U714" s="146">
        <f>T714*C714</f>
        <v>0</v>
      </c>
    </row>
    <row r="715" spans="1:21" s="51" customFormat="1" ht="16.5" x14ac:dyDescent="0.3">
      <c r="A715" s="62" t="s">
        <v>2282</v>
      </c>
      <c r="B715" s="63">
        <v>61</v>
      </c>
      <c r="C715" s="130"/>
      <c r="D715" s="64">
        <f t="array" ref="D715">_xlfn.IFS(Q715="9x9",C715/24,Q715="11x11",C715/15,Q715="Ø 12",C715/12,Q715="Ø 13",C715/12,Q715="Ø 14",C715/11,Q715="Ø 15",C715/9,Q715="Ø 17",C715/7,Q715="Ø 19",C715/6,Q715="Ø 21",C715/4,Q715="Ø 27",C715,Q715="Ø 22",C715/4,Q715="Ø 26",C715/2)</f>
        <v>0</v>
      </c>
      <c r="E715" s="65" t="s">
        <v>113</v>
      </c>
      <c r="F715" s="66"/>
      <c r="G715" s="124" t="s">
        <v>2283</v>
      </c>
      <c r="H715" s="67" t="s">
        <v>2284</v>
      </c>
      <c r="I715" s="68" t="s">
        <v>67</v>
      </c>
      <c r="J715" s="69" t="s">
        <v>2204</v>
      </c>
      <c r="K715" s="69" t="s">
        <v>1921</v>
      </c>
      <c r="L715" s="69" t="s">
        <v>70</v>
      </c>
      <c r="M715" s="70" t="s">
        <v>100</v>
      </c>
      <c r="N715" s="69" t="s">
        <v>403</v>
      </c>
      <c r="O715" s="71">
        <v>9</v>
      </c>
      <c r="P715" s="72" t="s">
        <v>150</v>
      </c>
      <c r="Q715" s="70" t="s">
        <v>91</v>
      </c>
      <c r="R715" s="73">
        <v>620</v>
      </c>
      <c r="S715" s="74">
        <f>C715*R715</f>
        <v>0</v>
      </c>
      <c r="T715" s="75">
        <f t="shared" si="49"/>
        <v>1.55</v>
      </c>
      <c r="U715" s="76">
        <f>T715*C715</f>
        <v>0</v>
      </c>
    </row>
    <row r="716" spans="1:21" s="51" customFormat="1" ht="16.5" x14ac:dyDescent="0.3">
      <c r="A716" s="131" t="s">
        <v>2285</v>
      </c>
      <c r="B716" s="132">
        <v>191</v>
      </c>
      <c r="C716" s="130"/>
      <c r="D716" s="133">
        <f t="array" ref="D716">_xlfn.IFS(Q716="9x9",C716/24,Q716="11x11",C716/15,Q716="Ø 12",C716/12,Q716="Ø 13",C716/12,Q716="Ø 14",C716/11,Q716="Ø 15",C716/9,Q716="Ø 17",C716/7,Q716="Ø 19",C716/6,Q716="Ø 21",C716/4,Q716="Ø 27",C716,Q716="Ø 22",C716/4,Q716="Ø 26",C716/2)</f>
        <v>0</v>
      </c>
      <c r="E716" s="134"/>
      <c r="F716" s="135"/>
      <c r="G716" s="136" t="s">
        <v>2286</v>
      </c>
      <c r="H716" s="137" t="s">
        <v>2287</v>
      </c>
      <c r="I716" s="138" t="s">
        <v>67</v>
      </c>
      <c r="J716" s="139" t="s">
        <v>2204</v>
      </c>
      <c r="K716" s="139" t="s">
        <v>1921</v>
      </c>
      <c r="L716" s="139" t="s">
        <v>70</v>
      </c>
      <c r="M716" s="140" t="s">
        <v>105</v>
      </c>
      <c r="N716" s="139" t="s">
        <v>403</v>
      </c>
      <c r="O716" s="141">
        <v>9</v>
      </c>
      <c r="P716" s="142" t="s">
        <v>150</v>
      </c>
      <c r="Q716" s="140" t="s">
        <v>74</v>
      </c>
      <c r="R716" s="143">
        <v>920</v>
      </c>
      <c r="S716" s="144">
        <f>C716*R716</f>
        <v>0</v>
      </c>
      <c r="T716" s="145">
        <f t="shared" si="49"/>
        <v>2.2999999999999998</v>
      </c>
      <c r="U716" s="146">
        <f>T716*C716</f>
        <v>0</v>
      </c>
    </row>
    <row r="717" spans="1:21" s="51" customFormat="1" ht="16.5" x14ac:dyDescent="0.3">
      <c r="A717" s="62" t="s">
        <v>2288</v>
      </c>
      <c r="B717" s="63">
        <v>160</v>
      </c>
      <c r="C717" s="130"/>
      <c r="D717" s="64">
        <f t="array" ref="D717">_xlfn.IFS(Q717="9x9",C717/24,Q717="11x11",C717/15,Q717="Ø 12",C717/12,Q717="Ø 13",C717/12,Q717="Ø 14",C717/11,Q717="Ø 15",C717/9,Q717="Ø 17",C717/7,Q717="Ø 19",C717/6,Q717="Ø 21",C717/4,Q717="Ø 27",C717,Q717="Ø 22",C717/4,Q717="Ø 26",C717/2)</f>
        <v>0</v>
      </c>
      <c r="E717" s="65" t="s">
        <v>76</v>
      </c>
      <c r="F717" s="66"/>
      <c r="G717" s="124" t="s">
        <v>2289</v>
      </c>
      <c r="H717" s="67" t="s">
        <v>2290</v>
      </c>
      <c r="I717" s="68" t="s">
        <v>79</v>
      </c>
      <c r="J717" s="69" t="s">
        <v>2291</v>
      </c>
      <c r="K717" s="69" t="s">
        <v>93</v>
      </c>
      <c r="L717" s="69" t="s">
        <v>169</v>
      </c>
      <c r="M717" s="70" t="s">
        <v>287</v>
      </c>
      <c r="N717" s="69" t="s">
        <v>1903</v>
      </c>
      <c r="O717" s="71">
        <v>5</v>
      </c>
      <c r="P717" s="72" t="s">
        <v>159</v>
      </c>
      <c r="Q717" s="70" t="s">
        <v>91</v>
      </c>
      <c r="R717" s="73">
        <v>620</v>
      </c>
      <c r="S717" s="74">
        <f>C717*R717</f>
        <v>0</v>
      </c>
      <c r="T717" s="75">
        <f t="shared" si="49"/>
        <v>1.55</v>
      </c>
      <c r="U717" s="76">
        <f>T717*C717</f>
        <v>0</v>
      </c>
    </row>
    <row r="718" spans="1:21" s="51" customFormat="1" ht="16.5" x14ac:dyDescent="0.3">
      <c r="A718" s="131" t="s">
        <v>2292</v>
      </c>
      <c r="B718" s="132">
        <v>141</v>
      </c>
      <c r="C718" s="130"/>
      <c r="D718" s="133">
        <f t="array" ref="D718">_xlfn.IFS(Q718="9x9",C718/24,Q718="11x11",C718/15,Q718="Ø 12",C718/12,Q718="Ø 13",C718/12,Q718="Ø 14",C718/11,Q718="Ø 15",C718/9,Q718="Ø 17",C718/7,Q718="Ø 19",C718/6,Q718="Ø 21",C718/4,Q718="Ø 27",C718,Q718="Ø 22",C718/4,Q718="Ø 26",C718/2)</f>
        <v>0</v>
      </c>
      <c r="E718" s="134"/>
      <c r="F718" s="135"/>
      <c r="G718" s="136" t="s">
        <v>2289</v>
      </c>
      <c r="H718" s="137" t="s">
        <v>2290</v>
      </c>
      <c r="I718" s="138" t="s">
        <v>79</v>
      </c>
      <c r="J718" s="139" t="s">
        <v>2291</v>
      </c>
      <c r="K718" s="139" t="s">
        <v>93</v>
      </c>
      <c r="L718" s="139" t="s">
        <v>169</v>
      </c>
      <c r="M718" s="140" t="s">
        <v>287</v>
      </c>
      <c r="N718" s="139" t="s">
        <v>1903</v>
      </c>
      <c r="O718" s="141">
        <v>5</v>
      </c>
      <c r="P718" s="142" t="s">
        <v>159</v>
      </c>
      <c r="Q718" s="140" t="s">
        <v>74</v>
      </c>
      <c r="R718" s="143">
        <v>920</v>
      </c>
      <c r="S718" s="144">
        <f>C718*R718</f>
        <v>0</v>
      </c>
      <c r="T718" s="145">
        <f t="shared" si="49"/>
        <v>2.2999999999999998</v>
      </c>
      <c r="U718" s="146">
        <f>T718*C718</f>
        <v>0</v>
      </c>
    </row>
    <row r="719" spans="1:21" s="51" customFormat="1" ht="16.5" x14ac:dyDescent="0.3">
      <c r="A719" s="62" t="s">
        <v>2293</v>
      </c>
      <c r="B719" s="63">
        <v>110</v>
      </c>
      <c r="C719" s="130"/>
      <c r="D719" s="64">
        <f t="array" ref="D719">_xlfn.IFS(Q719="9x9",C719/24,Q719="11x11",C719/15,Q719="Ø 12",C719/12,Q719="Ø 13",C719/12,Q719="Ø 14",C719/11,Q719="Ø 15",C719/9,Q719="Ø 17",C719/7,Q719="Ø 19",C719/6,Q719="Ø 21",C719/4,Q719="Ø 27",C719,Q719="Ø 22",C719/4,Q719="Ø 26",C719/2)</f>
        <v>0</v>
      </c>
      <c r="E719" s="65"/>
      <c r="F719" s="66"/>
      <c r="G719" s="124" t="s">
        <v>2294</v>
      </c>
      <c r="H719" s="67" t="s">
        <v>2295</v>
      </c>
      <c r="I719" s="68" t="s">
        <v>67</v>
      </c>
      <c r="J719" s="69" t="s">
        <v>2204</v>
      </c>
      <c r="K719" s="69" t="s">
        <v>146</v>
      </c>
      <c r="L719" s="69" t="s">
        <v>136</v>
      </c>
      <c r="M719" s="70" t="s">
        <v>568</v>
      </c>
      <c r="N719" s="69" t="s">
        <v>711</v>
      </c>
      <c r="O719" s="71">
        <v>9</v>
      </c>
      <c r="P719" s="72" t="s">
        <v>150</v>
      </c>
      <c r="Q719" s="70" t="s">
        <v>91</v>
      </c>
      <c r="R719" s="73">
        <v>620</v>
      </c>
      <c r="S719" s="74">
        <f>C719*R719</f>
        <v>0</v>
      </c>
      <c r="T719" s="75">
        <f t="shared" si="49"/>
        <v>1.55</v>
      </c>
      <c r="U719" s="76">
        <f>T719*C719</f>
        <v>0</v>
      </c>
    </row>
    <row r="720" spans="1:21" s="51" customFormat="1" ht="16.5" x14ac:dyDescent="0.3">
      <c r="A720" s="131" t="s">
        <v>2296</v>
      </c>
      <c r="B720" s="132">
        <v>106</v>
      </c>
      <c r="C720" s="130"/>
      <c r="D720" s="133">
        <f t="array" ref="D720">_xlfn.IFS(Q720="9x9",C720/24,Q720="11x11",C720/15,Q720="Ø 12",C720/12,Q720="Ø 13",C720/12,Q720="Ø 14",C720/11,Q720="Ø 15",C720/9,Q720="Ø 17",C720/7,Q720="Ø 19",C720/6,Q720="Ø 21",C720/4,Q720="Ø 27",C720,Q720="Ø 22",C720/4,Q720="Ø 26",C720/2)</f>
        <v>0</v>
      </c>
      <c r="E720" s="134" t="s">
        <v>113</v>
      </c>
      <c r="F720" s="135"/>
      <c r="G720" s="136" t="s">
        <v>2297</v>
      </c>
      <c r="H720" s="137" t="s">
        <v>2298</v>
      </c>
      <c r="I720" s="138" t="s">
        <v>67</v>
      </c>
      <c r="J720" s="139" t="s">
        <v>2186</v>
      </c>
      <c r="K720" s="139" t="s">
        <v>1191</v>
      </c>
      <c r="L720" s="139" t="s">
        <v>216</v>
      </c>
      <c r="M720" s="140" t="s">
        <v>229</v>
      </c>
      <c r="N720" s="139" t="s">
        <v>2299</v>
      </c>
      <c r="O720" s="141">
        <v>5</v>
      </c>
      <c r="P720" s="142" t="s">
        <v>159</v>
      </c>
      <c r="Q720" s="140" t="s">
        <v>91</v>
      </c>
      <c r="R720" s="143">
        <v>620</v>
      </c>
      <c r="S720" s="144">
        <f>C720*R720</f>
        <v>0</v>
      </c>
      <c r="T720" s="145">
        <f t="shared" si="49"/>
        <v>1.55</v>
      </c>
      <c r="U720" s="146">
        <f>T720*C720</f>
        <v>0</v>
      </c>
    </row>
    <row r="721" spans="1:21" s="51" customFormat="1" ht="16.5" x14ac:dyDescent="0.3">
      <c r="A721" s="62" t="s">
        <v>2300</v>
      </c>
      <c r="B721" s="63">
        <v>188</v>
      </c>
      <c r="C721" s="130"/>
      <c r="D721" s="64">
        <f t="array" ref="D721">_xlfn.IFS(Q721="9x9",C721/24,Q721="11x11",C721/15,Q721="Ø 12",C721/12,Q721="Ø 13",C721/12,Q721="Ø 14",C721/11,Q721="Ø 15",C721/9,Q721="Ø 17",C721/7,Q721="Ø 19",C721/6,Q721="Ø 21",C721/4,Q721="Ø 27",C721,Q721="Ø 22",C721/4,Q721="Ø 26",C721/2)</f>
        <v>0</v>
      </c>
      <c r="E721" s="65"/>
      <c r="F721" s="66"/>
      <c r="G721" s="124" t="s">
        <v>2301</v>
      </c>
      <c r="H721" s="67" t="s">
        <v>2302</v>
      </c>
      <c r="I721" s="68" t="s">
        <v>67</v>
      </c>
      <c r="J721" s="69" t="s">
        <v>2063</v>
      </c>
      <c r="K721" s="69" t="s">
        <v>131</v>
      </c>
      <c r="L721" s="69" t="s">
        <v>172</v>
      </c>
      <c r="M721" s="70">
        <v>46325</v>
      </c>
      <c r="N721" s="69"/>
      <c r="O721" s="71">
        <v>7</v>
      </c>
      <c r="P721" s="72" t="s">
        <v>112</v>
      </c>
      <c r="Q721" s="70" t="s">
        <v>74</v>
      </c>
      <c r="R721" s="73">
        <v>620</v>
      </c>
      <c r="S721" s="74">
        <f>C721*R721</f>
        <v>0</v>
      </c>
      <c r="T721" s="75">
        <f t="shared" si="49"/>
        <v>1.55</v>
      </c>
      <c r="U721" s="76">
        <f>T721*C721</f>
        <v>0</v>
      </c>
    </row>
    <row r="722" spans="1:21" s="51" customFormat="1" ht="16.5" x14ac:dyDescent="0.3">
      <c r="A722" s="131" t="s">
        <v>2303</v>
      </c>
      <c r="B722" s="132">
        <v>45</v>
      </c>
      <c r="C722" s="130"/>
      <c r="D722" s="133">
        <f t="array" ref="D722">_xlfn.IFS(Q722="9x9",C722/24,Q722="11x11",C722/15,Q722="Ø 12",C722/12,Q722="Ø 13",C722/12,Q722="Ø 14",C722/11,Q722="Ø 15",C722/9,Q722="Ø 17",C722/7,Q722="Ø 19",C722/6,Q722="Ø 21",C722/4,Q722="Ø 27",C722,Q722="Ø 22",C722/4,Q722="Ø 26",C722/2)</f>
        <v>0</v>
      </c>
      <c r="E722" s="134"/>
      <c r="F722" s="135"/>
      <c r="G722" s="136" t="s">
        <v>2304</v>
      </c>
      <c r="H722" s="137" t="s">
        <v>2305</v>
      </c>
      <c r="I722" s="138" t="s">
        <v>67</v>
      </c>
      <c r="J722" s="139" t="s">
        <v>2063</v>
      </c>
      <c r="K722" s="139" t="s">
        <v>2306</v>
      </c>
      <c r="L722" s="139" t="s">
        <v>163</v>
      </c>
      <c r="M722" s="140" t="s">
        <v>100</v>
      </c>
      <c r="N722" s="139" t="s">
        <v>134</v>
      </c>
      <c r="O722" s="141">
        <v>7</v>
      </c>
      <c r="P722" s="142" t="s">
        <v>112</v>
      </c>
      <c r="Q722" s="140" t="s">
        <v>91</v>
      </c>
      <c r="R722" s="143">
        <v>620</v>
      </c>
      <c r="S722" s="144">
        <f>C722*R722</f>
        <v>0</v>
      </c>
      <c r="T722" s="145">
        <f t="shared" si="49"/>
        <v>1.55</v>
      </c>
      <c r="U722" s="146">
        <f>T722*C722</f>
        <v>0</v>
      </c>
    </row>
    <row r="723" spans="1:21" s="51" customFormat="1" ht="16.5" x14ac:dyDescent="0.3">
      <c r="A723" s="62" t="s">
        <v>2307</v>
      </c>
      <c r="B723" s="63">
        <v>144</v>
      </c>
      <c r="C723" s="130"/>
      <c r="D723" s="64">
        <f t="array" ref="D723">_xlfn.IFS(Q723="9x9",C723/24,Q723="11x11",C723/15,Q723="Ø 12",C723/12,Q723="Ø 13",C723/12,Q723="Ø 14",C723/11,Q723="Ø 15",C723/9,Q723="Ø 17",C723/7,Q723="Ø 19",C723/6,Q723="Ø 21",C723/4,Q723="Ø 27",C723,Q723="Ø 22",C723/4,Q723="Ø 26",C723/2)</f>
        <v>0</v>
      </c>
      <c r="E723" s="65" t="s">
        <v>113</v>
      </c>
      <c r="F723" s="66"/>
      <c r="G723" s="124" t="s">
        <v>2308</v>
      </c>
      <c r="H723" s="67" t="s">
        <v>2309</v>
      </c>
      <c r="I723" s="68" t="s">
        <v>67</v>
      </c>
      <c r="J723" s="69" t="s">
        <v>1113</v>
      </c>
      <c r="K723" s="69" t="s">
        <v>167</v>
      </c>
      <c r="L723" s="69" t="s">
        <v>70</v>
      </c>
      <c r="M723" s="70" t="s">
        <v>90</v>
      </c>
      <c r="N723" s="69" t="s">
        <v>638</v>
      </c>
      <c r="O723" s="71">
        <v>1</v>
      </c>
      <c r="P723" s="72" t="s">
        <v>2310</v>
      </c>
      <c r="Q723" s="70" t="s">
        <v>74</v>
      </c>
      <c r="R723" s="73">
        <v>2000</v>
      </c>
      <c r="S723" s="74">
        <f>C723*R723</f>
        <v>0</v>
      </c>
      <c r="T723" s="75">
        <f t="shared" si="49"/>
        <v>5</v>
      </c>
      <c r="U723" s="76">
        <f>T723*C723</f>
        <v>0</v>
      </c>
    </row>
    <row r="724" spans="1:21" s="51" customFormat="1" ht="16.5" x14ac:dyDescent="0.3">
      <c r="A724" s="131" t="s">
        <v>2312</v>
      </c>
      <c r="B724" s="132">
        <v>85</v>
      </c>
      <c r="C724" s="130"/>
      <c r="D724" s="133">
        <f t="array" ref="D724">_xlfn.IFS(Q724="9x9",C724/24,Q724="11x11",C724/15,Q724="Ø 12",C724/12,Q724="Ø 13",C724/12,Q724="Ø 14",C724/11,Q724="Ø 15",C724/9,Q724="Ø 17",C724/7,Q724="Ø 19",C724/6,Q724="Ø 21",C724/4,Q724="Ø 27",C724,Q724="Ø 22",C724/4,Q724="Ø 26",C724/2)</f>
        <v>0</v>
      </c>
      <c r="E724" s="134" t="s">
        <v>76</v>
      </c>
      <c r="F724" s="135"/>
      <c r="G724" s="136" t="s">
        <v>2313</v>
      </c>
      <c r="H724" s="137" t="s">
        <v>2311</v>
      </c>
      <c r="I724" s="138" t="s">
        <v>79</v>
      </c>
      <c r="J724" s="139" t="s">
        <v>1981</v>
      </c>
      <c r="K724" s="139" t="s">
        <v>143</v>
      </c>
      <c r="L724" s="139" t="s">
        <v>81</v>
      </c>
      <c r="M724" s="140" t="s">
        <v>170</v>
      </c>
      <c r="N724" s="139"/>
      <c r="O724" s="141">
        <v>1</v>
      </c>
      <c r="P724" s="142" t="s">
        <v>425</v>
      </c>
      <c r="Q724" s="140" t="s">
        <v>74</v>
      </c>
      <c r="R724" s="143">
        <v>2000</v>
      </c>
      <c r="S724" s="144">
        <f>C724*R724</f>
        <v>0</v>
      </c>
      <c r="T724" s="145">
        <f t="shared" si="49"/>
        <v>5</v>
      </c>
      <c r="U724" s="146">
        <f>T724*C724</f>
        <v>0</v>
      </c>
    </row>
    <row r="725" spans="1:21" s="51" customFormat="1" ht="16.5" x14ac:dyDescent="0.3">
      <c r="A725" s="62" t="s">
        <v>2314</v>
      </c>
      <c r="B725" s="63">
        <v>61</v>
      </c>
      <c r="C725" s="130"/>
      <c r="D725" s="64">
        <f t="array" ref="D725">_xlfn.IFS(Q725="9x9",C725/24,Q725="11x11",C725/15,Q725="Ø 12",C725/12,Q725="Ø 13",C725/12,Q725="Ø 14",C725/11,Q725="Ø 15",C725/9,Q725="Ø 17",C725/7,Q725="Ø 19",C725/6,Q725="Ø 21",C725/4,Q725="Ø 27",C725,Q725="Ø 22",C725/4,Q725="Ø 26",C725/2)</f>
        <v>0</v>
      </c>
      <c r="E725" s="65"/>
      <c r="F725" s="66"/>
      <c r="G725" s="124" t="s">
        <v>2315</v>
      </c>
      <c r="H725" s="67" t="s">
        <v>2316</v>
      </c>
      <c r="I725" s="68" t="s">
        <v>79</v>
      </c>
      <c r="J725" s="69" t="s">
        <v>2063</v>
      </c>
      <c r="K725" s="69" t="s">
        <v>131</v>
      </c>
      <c r="L725" s="69" t="s">
        <v>70</v>
      </c>
      <c r="M725" s="70" t="s">
        <v>159</v>
      </c>
      <c r="N725" s="69" t="s">
        <v>2317</v>
      </c>
      <c r="O725" s="71">
        <v>3</v>
      </c>
      <c r="P725" s="72" t="s">
        <v>117</v>
      </c>
      <c r="Q725" s="70" t="s">
        <v>74</v>
      </c>
      <c r="R725" s="73">
        <v>920</v>
      </c>
      <c r="S725" s="74">
        <f>C725*R725</f>
        <v>0</v>
      </c>
      <c r="T725" s="75">
        <f t="shared" si="49"/>
        <v>2.2999999999999998</v>
      </c>
      <c r="U725" s="76">
        <f>T725*C725</f>
        <v>0</v>
      </c>
    </row>
    <row r="726" spans="1:21" s="51" customFormat="1" ht="16.5" x14ac:dyDescent="0.3">
      <c r="A726" s="131" t="s">
        <v>2318</v>
      </c>
      <c r="B726" s="132">
        <v>156</v>
      </c>
      <c r="C726" s="130"/>
      <c r="D726" s="133">
        <f t="array" ref="D726">_xlfn.IFS(Q726="9x9",C726/24,Q726="11x11",C726/15,Q726="Ø 12",C726/12,Q726="Ø 13",C726/12,Q726="Ø 14",C726/11,Q726="Ø 15",C726/9,Q726="Ø 17",C726/7,Q726="Ø 19",C726/6,Q726="Ø 21",C726/4,Q726="Ø 27",C726,Q726="Ø 22",C726/4,Q726="Ø 26",C726/2)</f>
        <v>0</v>
      </c>
      <c r="E726" s="134" t="s">
        <v>113</v>
      </c>
      <c r="F726" s="135"/>
      <c r="G726" s="136" t="s">
        <v>2319</v>
      </c>
      <c r="H726" s="137" t="s">
        <v>2320</v>
      </c>
      <c r="I726" s="138" t="s">
        <v>67</v>
      </c>
      <c r="J726" s="139" t="s">
        <v>2321</v>
      </c>
      <c r="K726" s="139" t="s">
        <v>95</v>
      </c>
      <c r="L726" s="139" t="s">
        <v>158</v>
      </c>
      <c r="M726" s="140" t="s">
        <v>100</v>
      </c>
      <c r="N726" s="139" t="s">
        <v>164</v>
      </c>
      <c r="O726" s="141">
        <v>5</v>
      </c>
      <c r="P726" s="142" t="s">
        <v>159</v>
      </c>
      <c r="Q726" s="140" t="s">
        <v>74</v>
      </c>
      <c r="R726" s="143">
        <v>920</v>
      </c>
      <c r="S726" s="144">
        <f>C726*R726</f>
        <v>0</v>
      </c>
      <c r="T726" s="145">
        <f t="shared" si="49"/>
        <v>2.2999999999999998</v>
      </c>
      <c r="U726" s="146">
        <f>T726*C726</f>
        <v>0</v>
      </c>
    </row>
    <row r="727" spans="1:21" s="51" customFormat="1" ht="16.5" x14ac:dyDescent="0.3">
      <c r="A727" s="62" t="s">
        <v>2322</v>
      </c>
      <c r="B727" s="63">
        <v>290</v>
      </c>
      <c r="C727" s="130"/>
      <c r="D727" s="64">
        <f t="array" ref="D727">_xlfn.IFS(Q727="9x9",C727/24,Q727="11x11",C727/15,Q727="Ø 12",C727/12,Q727="Ø 13",C727/12,Q727="Ø 14",C727/11,Q727="Ø 15",C727/9,Q727="Ø 17",C727/7,Q727="Ø 19",C727/6,Q727="Ø 21",C727/4,Q727="Ø 27",C727,Q727="Ø 22",C727/4,Q727="Ø 26",C727/2)</f>
        <v>0</v>
      </c>
      <c r="E727" s="65" t="s">
        <v>113</v>
      </c>
      <c r="F727" s="66"/>
      <c r="G727" s="124" t="s">
        <v>2323</v>
      </c>
      <c r="H727" s="67" t="s">
        <v>2324</v>
      </c>
      <c r="I727" s="68" t="s">
        <v>79</v>
      </c>
      <c r="J727" s="69" t="s">
        <v>2063</v>
      </c>
      <c r="K727" s="69" t="s">
        <v>329</v>
      </c>
      <c r="L727" s="69" t="s">
        <v>793</v>
      </c>
      <c r="M727" s="70" t="s">
        <v>852</v>
      </c>
      <c r="N727" s="69" t="s">
        <v>2064</v>
      </c>
      <c r="O727" s="71">
        <v>1</v>
      </c>
      <c r="P727" s="72" t="s">
        <v>140</v>
      </c>
      <c r="Q727" s="70" t="s">
        <v>91</v>
      </c>
      <c r="R727" s="73">
        <v>620</v>
      </c>
      <c r="S727" s="74">
        <f>C727*R727</f>
        <v>0</v>
      </c>
      <c r="T727" s="75">
        <f t="shared" si="49"/>
        <v>1.55</v>
      </c>
      <c r="U727" s="76">
        <f>T727*C727</f>
        <v>0</v>
      </c>
    </row>
    <row r="728" spans="1:21" s="51" customFormat="1" ht="16.5" x14ac:dyDescent="0.3">
      <c r="A728" s="131" t="s">
        <v>2325</v>
      </c>
      <c r="B728" s="132">
        <v>755</v>
      </c>
      <c r="C728" s="130"/>
      <c r="D728" s="133">
        <f t="array" ref="D728">_xlfn.IFS(Q728="9x9",C728/24,Q728="11x11",C728/15,Q728="Ø 12",C728/12,Q728="Ø 13",C728/12,Q728="Ø 14",C728/11,Q728="Ø 15",C728/9,Q728="Ø 17",C728/7,Q728="Ø 19",C728/6,Q728="Ø 21",C728/4,Q728="Ø 27",C728,Q728="Ø 22",C728/4,Q728="Ø 26",C728/2)</f>
        <v>0</v>
      </c>
      <c r="E728" s="134" t="s">
        <v>113</v>
      </c>
      <c r="F728" s="135"/>
      <c r="G728" s="136" t="s">
        <v>2326</v>
      </c>
      <c r="H728" s="137" t="s">
        <v>2324</v>
      </c>
      <c r="I728" s="138" t="s">
        <v>79</v>
      </c>
      <c r="J728" s="139" t="s">
        <v>2063</v>
      </c>
      <c r="K728" s="139" t="s">
        <v>329</v>
      </c>
      <c r="L728" s="139" t="s">
        <v>132</v>
      </c>
      <c r="M728" s="140" t="s">
        <v>852</v>
      </c>
      <c r="N728" s="139" t="s">
        <v>2064</v>
      </c>
      <c r="O728" s="141">
        <v>1</v>
      </c>
      <c r="P728" s="142" t="s">
        <v>140</v>
      </c>
      <c r="Q728" s="140" t="s">
        <v>91</v>
      </c>
      <c r="R728" s="143">
        <v>620</v>
      </c>
      <c r="S728" s="144">
        <f>C728*R728</f>
        <v>0</v>
      </c>
      <c r="T728" s="145">
        <f t="shared" si="49"/>
        <v>1.55</v>
      </c>
      <c r="U728" s="146">
        <f>T728*C728</f>
        <v>0</v>
      </c>
    </row>
    <row r="729" spans="1:21" s="51" customFormat="1" ht="16.5" x14ac:dyDescent="0.3">
      <c r="A729" s="62" t="s">
        <v>2327</v>
      </c>
      <c r="B729" s="63">
        <v>181</v>
      </c>
      <c r="C729" s="130"/>
      <c r="D729" s="64">
        <f t="array" ref="D729">_xlfn.IFS(Q729="9x9",C729/24,Q729="11x11",C729/15,Q729="Ø 12",C729/12,Q729="Ø 13",C729/12,Q729="Ø 14",C729/11,Q729="Ø 15",C729/9,Q729="Ø 17",C729/7,Q729="Ø 19",C729/6,Q729="Ø 21",C729/4,Q729="Ø 27",C729,Q729="Ø 22",C729/4,Q729="Ø 26",C729/2)</f>
        <v>0</v>
      </c>
      <c r="E729" s="65" t="s">
        <v>113</v>
      </c>
      <c r="F729" s="66"/>
      <c r="G729" s="124" t="s">
        <v>2328</v>
      </c>
      <c r="H729" s="67" t="s">
        <v>2329</v>
      </c>
      <c r="I729" s="68" t="s">
        <v>79</v>
      </c>
      <c r="J729" s="69" t="s">
        <v>2330</v>
      </c>
      <c r="K729" s="69" t="s">
        <v>125</v>
      </c>
      <c r="L729" s="69" t="s">
        <v>81</v>
      </c>
      <c r="M729" s="70" t="s">
        <v>1383</v>
      </c>
      <c r="N729" s="69" t="s">
        <v>141</v>
      </c>
      <c r="O729" s="71">
        <v>3</v>
      </c>
      <c r="P729" s="72" t="s">
        <v>117</v>
      </c>
      <c r="Q729" s="70" t="s">
        <v>74</v>
      </c>
      <c r="R729" s="73">
        <v>920</v>
      </c>
      <c r="S729" s="74">
        <f>C729*R729</f>
        <v>0</v>
      </c>
      <c r="T729" s="75">
        <f t="shared" si="49"/>
        <v>2.2999999999999998</v>
      </c>
      <c r="U729" s="76">
        <f>T729*C729</f>
        <v>0</v>
      </c>
    </row>
    <row r="730" spans="1:21" s="51" customFormat="1" ht="16.5" x14ac:dyDescent="0.3">
      <c r="A730" s="131" t="s">
        <v>2331</v>
      </c>
      <c r="B730" s="132">
        <v>406</v>
      </c>
      <c r="C730" s="130"/>
      <c r="D730" s="133">
        <f t="array" ref="D730">_xlfn.IFS(Q730="9x9",C730/24,Q730="11x11",C730/15,Q730="Ø 12",C730/12,Q730="Ø 13",C730/12,Q730="Ø 14",C730/11,Q730="Ø 15",C730/9,Q730="Ø 17",C730/7,Q730="Ø 19",C730/6,Q730="Ø 21",C730/4,Q730="Ø 27",C730,Q730="Ø 22",C730/4,Q730="Ø 26",C730/2)</f>
        <v>0</v>
      </c>
      <c r="E730" s="134" t="s">
        <v>76</v>
      </c>
      <c r="F730" s="135"/>
      <c r="G730" s="136" t="s">
        <v>2332</v>
      </c>
      <c r="H730" s="137" t="s">
        <v>2329</v>
      </c>
      <c r="I730" s="138" t="s">
        <v>79</v>
      </c>
      <c r="J730" s="139" t="s">
        <v>2330</v>
      </c>
      <c r="K730" s="139" t="s">
        <v>131</v>
      </c>
      <c r="L730" s="139" t="s">
        <v>81</v>
      </c>
      <c r="M730" s="140" t="s">
        <v>1383</v>
      </c>
      <c r="N730" s="139" t="s">
        <v>141</v>
      </c>
      <c r="O730" s="141">
        <v>3</v>
      </c>
      <c r="P730" s="142" t="s">
        <v>117</v>
      </c>
      <c r="Q730" s="140" t="s">
        <v>74</v>
      </c>
      <c r="R730" s="143">
        <v>920</v>
      </c>
      <c r="S730" s="144">
        <f>C730*R730</f>
        <v>0</v>
      </c>
      <c r="T730" s="145">
        <f t="shared" si="49"/>
        <v>2.2999999999999998</v>
      </c>
      <c r="U730" s="146">
        <f>T730*C730</f>
        <v>0</v>
      </c>
    </row>
    <row r="731" spans="1:21" s="51" customFormat="1" ht="16.5" x14ac:dyDescent="0.3">
      <c r="A731" s="62" t="s">
        <v>2333</v>
      </c>
      <c r="B731" s="63">
        <v>203</v>
      </c>
      <c r="C731" s="130"/>
      <c r="D731" s="64">
        <f t="array" ref="D731">_xlfn.IFS(Q731="9x9",C731/24,Q731="11x11",C731/15,Q731="Ø 12",C731/12,Q731="Ø 13",C731/12,Q731="Ø 14",C731/11,Q731="Ø 15",C731/9,Q731="Ø 17",C731/7,Q731="Ø 19",C731/6,Q731="Ø 21",C731/4,Q731="Ø 27",C731,Q731="Ø 22",C731/4,Q731="Ø 26",C731/2)</f>
        <v>0</v>
      </c>
      <c r="E731" s="65" t="s">
        <v>76</v>
      </c>
      <c r="F731" s="66"/>
      <c r="G731" s="124" t="s">
        <v>2334</v>
      </c>
      <c r="H731" s="67" t="s">
        <v>2329</v>
      </c>
      <c r="I731" s="68" t="s">
        <v>79</v>
      </c>
      <c r="J731" s="69" t="s">
        <v>2330</v>
      </c>
      <c r="K731" s="69" t="s">
        <v>95</v>
      </c>
      <c r="L731" s="69" t="s">
        <v>81</v>
      </c>
      <c r="M731" s="70" t="s">
        <v>1383</v>
      </c>
      <c r="N731" s="69" t="s">
        <v>141</v>
      </c>
      <c r="O731" s="71">
        <v>3</v>
      </c>
      <c r="P731" s="72" t="s">
        <v>117</v>
      </c>
      <c r="Q731" s="70" t="s">
        <v>74</v>
      </c>
      <c r="R731" s="73">
        <v>920</v>
      </c>
      <c r="S731" s="74">
        <f>C731*R731</f>
        <v>0</v>
      </c>
      <c r="T731" s="75">
        <f t="shared" si="49"/>
        <v>2.2999999999999998</v>
      </c>
      <c r="U731" s="76">
        <f>T731*C731</f>
        <v>0</v>
      </c>
    </row>
    <row r="732" spans="1:21" s="51" customFormat="1" ht="16.5" x14ac:dyDescent="0.3">
      <c r="A732" s="131" t="s">
        <v>2337</v>
      </c>
      <c r="B732" s="132">
        <v>79</v>
      </c>
      <c r="C732" s="130"/>
      <c r="D732" s="133">
        <f t="array" ref="D732">_xlfn.IFS(Q732="9x9",C732/24,Q732="11x11",C732/15,Q732="Ø 12",C732/12,Q732="Ø 13",C732/12,Q732="Ø 14",C732/11,Q732="Ø 15",C732/9,Q732="Ø 17",C732/7,Q732="Ø 19",C732/6,Q732="Ø 21",C732/4,Q732="Ø 27",C732,Q732="Ø 22",C732/4,Q732="Ø 26",C732/2)</f>
        <v>0</v>
      </c>
      <c r="E732" s="134"/>
      <c r="F732" s="135"/>
      <c r="G732" s="136" t="s">
        <v>2338</v>
      </c>
      <c r="H732" s="137" t="s">
        <v>2335</v>
      </c>
      <c r="I732" s="138" t="s">
        <v>67</v>
      </c>
      <c r="J732" s="139" t="s">
        <v>2227</v>
      </c>
      <c r="K732" s="139" t="s">
        <v>131</v>
      </c>
      <c r="L732" s="139" t="s">
        <v>70</v>
      </c>
      <c r="M732" s="140" t="s">
        <v>100</v>
      </c>
      <c r="N732" s="139" t="s">
        <v>2336</v>
      </c>
      <c r="O732" s="141">
        <v>7</v>
      </c>
      <c r="P732" s="142" t="s">
        <v>112</v>
      </c>
      <c r="Q732" s="140" t="s">
        <v>91</v>
      </c>
      <c r="R732" s="143">
        <v>620</v>
      </c>
      <c r="S732" s="144">
        <f>C732*R732</f>
        <v>0</v>
      </c>
      <c r="T732" s="145">
        <f t="shared" si="49"/>
        <v>1.55</v>
      </c>
      <c r="U732" s="146">
        <f>T732*C732</f>
        <v>0</v>
      </c>
    </row>
    <row r="733" spans="1:21" s="51" customFormat="1" ht="16.5" x14ac:dyDescent="0.3">
      <c r="A733" s="62" t="s">
        <v>2343</v>
      </c>
      <c r="B733" s="63">
        <v>75</v>
      </c>
      <c r="C733" s="130"/>
      <c r="D733" s="64">
        <f t="array" ref="D733">_xlfn.IFS(Q733="9x9",C733/24,Q733="11x11",C733/15,Q733="Ø 12",C733/12,Q733="Ø 13",C733/12,Q733="Ø 14",C733/11,Q733="Ø 15",C733/9,Q733="Ø 17",C733/7,Q733="Ø 19",C733/6,Q733="Ø 21",C733/4,Q733="Ø 27",C733,Q733="Ø 22",C733/4,Q733="Ø 26",C733/2)</f>
        <v>0</v>
      </c>
      <c r="E733" s="65" t="s">
        <v>113</v>
      </c>
      <c r="F733" s="66"/>
      <c r="G733" s="124" t="s">
        <v>2340</v>
      </c>
      <c r="H733" s="67" t="s">
        <v>2341</v>
      </c>
      <c r="I733" s="68" t="s">
        <v>67</v>
      </c>
      <c r="J733" s="69" t="s">
        <v>2063</v>
      </c>
      <c r="K733" s="69" t="s">
        <v>167</v>
      </c>
      <c r="L733" s="69" t="s">
        <v>148</v>
      </c>
      <c r="M733" s="70" t="s">
        <v>2342</v>
      </c>
      <c r="N733" s="69" t="s">
        <v>2339</v>
      </c>
      <c r="O733" s="71">
        <v>5</v>
      </c>
      <c r="P733" s="72" t="s">
        <v>159</v>
      </c>
      <c r="Q733" s="70" t="s">
        <v>74</v>
      </c>
      <c r="R733" s="73">
        <v>920</v>
      </c>
      <c r="S733" s="74">
        <f>C733*R733</f>
        <v>0</v>
      </c>
      <c r="T733" s="75">
        <f>R733/400</f>
        <v>2.2999999999999998</v>
      </c>
      <c r="U733" s="76">
        <f>T733*C733</f>
        <v>0</v>
      </c>
    </row>
    <row r="734" spans="1:21" s="51" customFormat="1" ht="16.5" x14ac:dyDescent="0.3">
      <c r="A734" s="131" t="s">
        <v>2344</v>
      </c>
      <c r="B734" s="132">
        <v>65</v>
      </c>
      <c r="C734" s="130"/>
      <c r="D734" s="133">
        <f t="array" ref="D734">_xlfn.IFS(Q734="9x9",C734/24,Q734="11x11",C734/15,Q734="Ø 12",C734/12,Q734="Ø 13",C734/12,Q734="Ø 14",C734/11,Q734="Ø 15",C734/9,Q734="Ø 17",C734/7,Q734="Ø 19",C734/6,Q734="Ø 21",C734/4,Q734="Ø 27",C734,Q734="Ø 22",C734/4,Q734="Ø 26",C734/2)</f>
        <v>0</v>
      </c>
      <c r="E734" s="134" t="s">
        <v>76</v>
      </c>
      <c r="F734" s="135"/>
      <c r="G734" s="136" t="s">
        <v>2345</v>
      </c>
      <c r="H734" s="137" t="s">
        <v>2346</v>
      </c>
      <c r="I734" s="138" t="s">
        <v>67</v>
      </c>
      <c r="J734" s="139" t="s">
        <v>2063</v>
      </c>
      <c r="K734" s="139" t="s">
        <v>85</v>
      </c>
      <c r="L734" s="139" t="s">
        <v>70</v>
      </c>
      <c r="M734" s="140" t="s">
        <v>108</v>
      </c>
      <c r="N734" s="139" t="s">
        <v>1545</v>
      </c>
      <c r="O734" s="141">
        <v>5</v>
      </c>
      <c r="P734" s="142" t="s">
        <v>159</v>
      </c>
      <c r="Q734" s="140" t="s">
        <v>74</v>
      </c>
      <c r="R734" s="143">
        <v>920</v>
      </c>
      <c r="S734" s="144">
        <f>C734*R734</f>
        <v>0</v>
      </c>
      <c r="T734" s="145">
        <f t="shared" ref="T734:T745" si="50">R734/400</f>
        <v>2.2999999999999998</v>
      </c>
      <c r="U734" s="146">
        <f>T734*C734</f>
        <v>0</v>
      </c>
    </row>
    <row r="735" spans="1:21" s="51" customFormat="1" ht="16.5" x14ac:dyDescent="0.3">
      <c r="A735" s="62" t="s">
        <v>2347</v>
      </c>
      <c r="B735" s="63">
        <v>93</v>
      </c>
      <c r="C735" s="130"/>
      <c r="D735" s="64">
        <f t="array" ref="D735">_xlfn.IFS(Q735="9x9",C735/24,Q735="11x11",C735/15,Q735="Ø 12",C735/12,Q735="Ø 13",C735/12,Q735="Ø 14",C735/11,Q735="Ø 15",C735/9,Q735="Ø 17",C735/7,Q735="Ø 19",C735/6,Q735="Ø 21",C735/4,Q735="Ø 27",C735,Q735="Ø 22",C735/4,Q735="Ø 26",C735/2)</f>
        <v>0</v>
      </c>
      <c r="E735" s="65"/>
      <c r="F735" s="66"/>
      <c r="G735" s="124" t="s">
        <v>2348</v>
      </c>
      <c r="H735" s="67" t="s">
        <v>2349</v>
      </c>
      <c r="I735" s="68" t="s">
        <v>67</v>
      </c>
      <c r="J735" s="69" t="s">
        <v>291</v>
      </c>
      <c r="K735" s="69" t="s">
        <v>131</v>
      </c>
      <c r="L735" s="69" t="s">
        <v>565</v>
      </c>
      <c r="M735" s="70" t="s">
        <v>1113</v>
      </c>
      <c r="N735" s="69" t="s">
        <v>141</v>
      </c>
      <c r="O735" s="71">
        <v>7</v>
      </c>
      <c r="P735" s="72" t="s">
        <v>112</v>
      </c>
      <c r="Q735" s="70" t="s">
        <v>74</v>
      </c>
      <c r="R735" s="73">
        <v>1350</v>
      </c>
      <c r="S735" s="74">
        <f>C735*R735</f>
        <v>0</v>
      </c>
      <c r="T735" s="75">
        <f t="shared" si="50"/>
        <v>3.375</v>
      </c>
      <c r="U735" s="76">
        <f>T735*C735</f>
        <v>0</v>
      </c>
    </row>
    <row r="736" spans="1:21" s="51" customFormat="1" ht="16.5" x14ac:dyDescent="0.3">
      <c r="A736" s="131" t="s">
        <v>2350</v>
      </c>
      <c r="B736" s="132">
        <v>133</v>
      </c>
      <c r="C736" s="130"/>
      <c r="D736" s="133">
        <f t="array" ref="D736">_xlfn.IFS(Q736="9x9",C736/24,Q736="11x11",C736/15,Q736="Ø 12",C736/12,Q736="Ø 13",C736/12,Q736="Ø 14",C736/11,Q736="Ø 15",C736/9,Q736="Ø 17",C736/7,Q736="Ø 19",C736/6,Q736="Ø 21",C736/4,Q736="Ø 27",C736,Q736="Ø 22",C736/4,Q736="Ø 26",C736/2)</f>
        <v>0</v>
      </c>
      <c r="E736" s="134" t="s">
        <v>113</v>
      </c>
      <c r="F736" s="135"/>
      <c r="G736" s="136" t="s">
        <v>2351</v>
      </c>
      <c r="H736" s="137" t="s">
        <v>2352</v>
      </c>
      <c r="I736" s="138" t="s">
        <v>67</v>
      </c>
      <c r="J736" s="139" t="s">
        <v>287</v>
      </c>
      <c r="K736" s="139" t="s">
        <v>2353</v>
      </c>
      <c r="L736" s="139" t="s">
        <v>188</v>
      </c>
      <c r="M736" s="140" t="s">
        <v>86</v>
      </c>
      <c r="N736" s="139" t="s">
        <v>2354</v>
      </c>
      <c r="O736" s="141">
        <v>3</v>
      </c>
      <c r="P736" s="142" t="s">
        <v>117</v>
      </c>
      <c r="Q736" s="140" t="s">
        <v>74</v>
      </c>
      <c r="R736" s="143">
        <v>920</v>
      </c>
      <c r="S736" s="144">
        <f>C736*R736</f>
        <v>0</v>
      </c>
      <c r="T736" s="145">
        <f t="shared" si="50"/>
        <v>2.2999999999999998</v>
      </c>
      <c r="U736" s="146">
        <f>T736*C736</f>
        <v>0</v>
      </c>
    </row>
    <row r="737" spans="1:21" s="51" customFormat="1" ht="16.5" x14ac:dyDescent="0.3">
      <c r="A737" s="62" t="s">
        <v>2355</v>
      </c>
      <c r="B737" s="63">
        <v>137</v>
      </c>
      <c r="C737" s="130"/>
      <c r="D737" s="64">
        <f t="array" ref="D737">_xlfn.IFS(Q737="9x9",C737/24,Q737="11x11",C737/15,Q737="Ø 12",C737/12,Q737="Ø 13",C737/12,Q737="Ø 14",C737/11,Q737="Ø 15",C737/9,Q737="Ø 17",C737/7,Q737="Ø 19",C737/6,Q737="Ø 21",C737/4,Q737="Ø 27",C737,Q737="Ø 22",C737/4,Q737="Ø 26",C737/2)</f>
        <v>0</v>
      </c>
      <c r="E737" s="65" t="s">
        <v>113</v>
      </c>
      <c r="F737" s="66"/>
      <c r="G737" s="124" t="s">
        <v>2356</v>
      </c>
      <c r="H737" s="67" t="s">
        <v>2357</v>
      </c>
      <c r="I737" s="68" t="s">
        <v>67</v>
      </c>
      <c r="J737" s="69" t="s">
        <v>2172</v>
      </c>
      <c r="K737" s="69" t="s">
        <v>1890</v>
      </c>
      <c r="L737" s="69" t="s">
        <v>70</v>
      </c>
      <c r="M737" s="70" t="s">
        <v>557</v>
      </c>
      <c r="N737" s="69" t="s">
        <v>278</v>
      </c>
      <c r="O737" s="71">
        <v>5</v>
      </c>
      <c r="P737" s="72" t="s">
        <v>159</v>
      </c>
      <c r="Q737" s="70" t="s">
        <v>74</v>
      </c>
      <c r="R737" s="73">
        <v>920</v>
      </c>
      <c r="S737" s="74">
        <f>C737*R737</f>
        <v>0</v>
      </c>
      <c r="T737" s="75">
        <f t="shared" si="50"/>
        <v>2.2999999999999998</v>
      </c>
      <c r="U737" s="76">
        <f>T737*C737</f>
        <v>0</v>
      </c>
    </row>
    <row r="738" spans="1:21" s="51" customFormat="1" ht="16.5" x14ac:dyDescent="0.3">
      <c r="A738" s="131" t="s">
        <v>2358</v>
      </c>
      <c r="B738" s="132">
        <v>123</v>
      </c>
      <c r="C738" s="130"/>
      <c r="D738" s="133">
        <f t="array" ref="D738">_xlfn.IFS(Q738="9x9",C738/24,Q738="11x11",C738/15,Q738="Ø 12",C738/12,Q738="Ø 13",C738/12,Q738="Ø 14",C738/11,Q738="Ø 15",C738/9,Q738="Ø 17",C738/7,Q738="Ø 19",C738/6,Q738="Ø 21",C738/4,Q738="Ø 27",C738,Q738="Ø 22",C738/4,Q738="Ø 26",C738/2)</f>
        <v>0</v>
      </c>
      <c r="E738" s="134" t="s">
        <v>113</v>
      </c>
      <c r="F738" s="135"/>
      <c r="G738" s="136" t="s">
        <v>2359</v>
      </c>
      <c r="H738" s="137" t="s">
        <v>2357</v>
      </c>
      <c r="I738" s="138" t="s">
        <v>67</v>
      </c>
      <c r="J738" s="139" t="s">
        <v>2172</v>
      </c>
      <c r="K738" s="139" t="s">
        <v>1890</v>
      </c>
      <c r="L738" s="139" t="s">
        <v>70</v>
      </c>
      <c r="M738" s="140" t="s">
        <v>220</v>
      </c>
      <c r="N738" s="139" t="s">
        <v>278</v>
      </c>
      <c r="O738" s="141">
        <v>5</v>
      </c>
      <c r="P738" s="142" t="s">
        <v>159</v>
      </c>
      <c r="Q738" s="140" t="s">
        <v>74</v>
      </c>
      <c r="R738" s="143">
        <v>920</v>
      </c>
      <c r="S738" s="144">
        <f>C738*R738</f>
        <v>0</v>
      </c>
      <c r="T738" s="145">
        <f t="shared" si="50"/>
        <v>2.2999999999999998</v>
      </c>
      <c r="U738" s="146">
        <f>T738*C738</f>
        <v>0</v>
      </c>
    </row>
    <row r="739" spans="1:21" s="51" customFormat="1" ht="16.5" x14ac:dyDescent="0.3">
      <c r="A739" s="62" t="s">
        <v>2360</v>
      </c>
      <c r="B739" s="63">
        <v>140</v>
      </c>
      <c r="C739" s="130"/>
      <c r="D739" s="64">
        <f t="array" ref="D739">_xlfn.IFS(Q739="9x9",C739/24,Q739="11x11",C739/15,Q739="Ø 12",C739/12,Q739="Ø 13",C739/12,Q739="Ø 14",C739/11,Q739="Ø 15",C739/9,Q739="Ø 17",C739/7,Q739="Ø 19",C739/6,Q739="Ø 21",C739/4,Q739="Ø 27",C739,Q739="Ø 22",C739/4,Q739="Ø 26",C739/2)</f>
        <v>0</v>
      </c>
      <c r="E739" s="65" t="s">
        <v>76</v>
      </c>
      <c r="F739" s="66"/>
      <c r="G739" s="124" t="s">
        <v>2361</v>
      </c>
      <c r="H739" s="67" t="s">
        <v>2362</v>
      </c>
      <c r="I739" s="68" t="s">
        <v>67</v>
      </c>
      <c r="J739" s="69" t="s">
        <v>1384</v>
      </c>
      <c r="K739" s="69" t="s">
        <v>155</v>
      </c>
      <c r="L739" s="69" t="s">
        <v>169</v>
      </c>
      <c r="M739" s="70" t="s">
        <v>133</v>
      </c>
      <c r="N739" s="69" t="s">
        <v>2363</v>
      </c>
      <c r="O739" s="71">
        <v>5</v>
      </c>
      <c r="P739" s="72" t="s">
        <v>159</v>
      </c>
      <c r="Q739" s="70" t="s">
        <v>91</v>
      </c>
      <c r="R739" s="73">
        <v>620</v>
      </c>
      <c r="S739" s="74">
        <f>C739*R739</f>
        <v>0</v>
      </c>
      <c r="T739" s="75">
        <f t="shared" si="50"/>
        <v>1.55</v>
      </c>
      <c r="U739" s="76">
        <f>T739*C739</f>
        <v>0</v>
      </c>
    </row>
    <row r="740" spans="1:21" s="51" customFormat="1" ht="16.5" x14ac:dyDescent="0.3">
      <c r="A740" s="131" t="s">
        <v>2364</v>
      </c>
      <c r="B740" s="132">
        <v>120</v>
      </c>
      <c r="C740" s="130"/>
      <c r="D740" s="133">
        <f t="array" ref="D740">_xlfn.IFS(Q740="9x9",C740/24,Q740="11x11",C740/15,Q740="Ø 12",C740/12,Q740="Ø 13",C740/12,Q740="Ø 14",C740/11,Q740="Ø 15",C740/9,Q740="Ø 17",C740/7,Q740="Ø 19",C740/6,Q740="Ø 21",C740/4,Q740="Ø 27",C740,Q740="Ø 22",C740/4,Q740="Ø 26",C740/2)</f>
        <v>0</v>
      </c>
      <c r="E740" s="134" t="s">
        <v>113</v>
      </c>
      <c r="F740" s="135"/>
      <c r="G740" s="136" t="s">
        <v>2365</v>
      </c>
      <c r="H740" s="137" t="s">
        <v>2366</v>
      </c>
      <c r="I740" s="138" t="s">
        <v>67</v>
      </c>
      <c r="J740" s="139" t="s">
        <v>2367</v>
      </c>
      <c r="K740" s="139" t="s">
        <v>614</v>
      </c>
      <c r="L740" s="139" t="s">
        <v>188</v>
      </c>
      <c r="M740" s="140" t="s">
        <v>1812</v>
      </c>
      <c r="N740" s="139" t="s">
        <v>2368</v>
      </c>
      <c r="O740" s="141">
        <v>3</v>
      </c>
      <c r="P740" s="142" t="s">
        <v>117</v>
      </c>
      <c r="Q740" s="140" t="s">
        <v>74</v>
      </c>
      <c r="R740" s="143">
        <v>920</v>
      </c>
      <c r="S740" s="144">
        <f>C740*R740</f>
        <v>0</v>
      </c>
      <c r="T740" s="145">
        <f t="shared" si="50"/>
        <v>2.2999999999999998</v>
      </c>
      <c r="U740" s="146">
        <f>T740*C740</f>
        <v>0</v>
      </c>
    </row>
    <row r="741" spans="1:21" s="51" customFormat="1" ht="16.5" x14ac:dyDescent="0.3">
      <c r="A741" s="62" t="s">
        <v>2369</v>
      </c>
      <c r="B741" s="63">
        <v>203</v>
      </c>
      <c r="C741" s="130"/>
      <c r="D741" s="64">
        <f t="array" ref="D741">_xlfn.IFS(Q741="9x9",C741/24,Q741="11x11",C741/15,Q741="Ø 12",C741/12,Q741="Ø 13",C741/12,Q741="Ø 14",C741/11,Q741="Ø 15",C741/9,Q741="Ø 17",C741/7,Q741="Ø 19",C741/6,Q741="Ø 21",C741/4,Q741="Ø 27",C741,Q741="Ø 22",C741/4,Q741="Ø 26",C741/2)</f>
        <v>0</v>
      </c>
      <c r="E741" s="65" t="s">
        <v>113</v>
      </c>
      <c r="F741" s="66"/>
      <c r="G741" s="124" t="s">
        <v>2370</v>
      </c>
      <c r="H741" s="67" t="s">
        <v>2371</v>
      </c>
      <c r="I741" s="68" t="s">
        <v>67</v>
      </c>
      <c r="J741" s="69" t="s">
        <v>2372</v>
      </c>
      <c r="K741" s="69" t="s">
        <v>97</v>
      </c>
      <c r="L741" s="69" t="s">
        <v>70</v>
      </c>
      <c r="M741" s="70" t="s">
        <v>92</v>
      </c>
      <c r="N741" s="69" t="s">
        <v>134</v>
      </c>
      <c r="O741" s="71">
        <v>3</v>
      </c>
      <c r="P741" s="72" t="s">
        <v>117</v>
      </c>
      <c r="Q741" s="70" t="s">
        <v>74</v>
      </c>
      <c r="R741" s="73">
        <v>920</v>
      </c>
      <c r="S741" s="74">
        <f>C741*R741</f>
        <v>0</v>
      </c>
      <c r="T741" s="75">
        <f t="shared" si="50"/>
        <v>2.2999999999999998</v>
      </c>
      <c r="U741" s="76">
        <f>T741*C741</f>
        <v>0</v>
      </c>
    </row>
    <row r="742" spans="1:21" s="51" customFormat="1" ht="16.5" x14ac:dyDescent="0.3">
      <c r="A742" s="131" t="s">
        <v>2373</v>
      </c>
      <c r="B742" s="132">
        <v>141</v>
      </c>
      <c r="C742" s="130"/>
      <c r="D742" s="133">
        <f t="array" ref="D742">_xlfn.IFS(Q742="9x9",C742/24,Q742="11x11",C742/15,Q742="Ø 12",C742/12,Q742="Ø 13",C742/12,Q742="Ø 14",C742/11,Q742="Ø 15",C742/9,Q742="Ø 17",C742/7,Q742="Ø 19",C742/6,Q742="Ø 21",C742/4,Q742="Ø 27",C742,Q742="Ø 22",C742/4,Q742="Ø 26",C742/2)</f>
        <v>0</v>
      </c>
      <c r="E742" s="134" t="s">
        <v>76</v>
      </c>
      <c r="F742" s="135"/>
      <c r="G742" s="136" t="s">
        <v>2374</v>
      </c>
      <c r="H742" s="137" t="s">
        <v>2375</v>
      </c>
      <c r="I742" s="138" t="s">
        <v>67</v>
      </c>
      <c r="J742" s="139" t="s">
        <v>1384</v>
      </c>
      <c r="K742" s="139" t="s">
        <v>707</v>
      </c>
      <c r="L742" s="139" t="s">
        <v>115</v>
      </c>
      <c r="M742" s="140" t="s">
        <v>189</v>
      </c>
      <c r="N742" s="139" t="s">
        <v>2376</v>
      </c>
      <c r="O742" s="141">
        <v>5</v>
      </c>
      <c r="P742" s="142" t="s">
        <v>159</v>
      </c>
      <c r="Q742" s="140" t="s">
        <v>74</v>
      </c>
      <c r="R742" s="143">
        <v>920</v>
      </c>
      <c r="S742" s="144">
        <f>C742*R742</f>
        <v>0</v>
      </c>
      <c r="T742" s="145">
        <f t="shared" si="50"/>
        <v>2.2999999999999998</v>
      </c>
      <c r="U742" s="146">
        <f>T742*C742</f>
        <v>0</v>
      </c>
    </row>
    <row r="743" spans="1:21" s="51" customFormat="1" ht="16.5" x14ac:dyDescent="0.3">
      <c r="A743" s="62" t="s">
        <v>2377</v>
      </c>
      <c r="B743" s="63">
        <v>157</v>
      </c>
      <c r="C743" s="130"/>
      <c r="D743" s="64">
        <f t="array" ref="D743">_xlfn.IFS(Q743="9x9",C743/24,Q743="11x11",C743/15,Q743="Ø 12",C743/12,Q743="Ø 13",C743/12,Q743="Ø 14",C743/11,Q743="Ø 15",C743/9,Q743="Ø 17",C743/7,Q743="Ø 19",C743/6,Q743="Ø 21",C743/4,Q743="Ø 27",C743,Q743="Ø 22",C743/4,Q743="Ø 26",C743/2)</f>
        <v>0</v>
      </c>
      <c r="E743" s="65"/>
      <c r="F743" s="66"/>
      <c r="G743" s="124" t="s">
        <v>2378</v>
      </c>
      <c r="H743" s="67" t="s">
        <v>2375</v>
      </c>
      <c r="I743" s="68" t="s">
        <v>67</v>
      </c>
      <c r="J743" s="69" t="s">
        <v>2372</v>
      </c>
      <c r="K743" s="69" t="s">
        <v>2379</v>
      </c>
      <c r="L743" s="69" t="s">
        <v>169</v>
      </c>
      <c r="M743" s="70" t="s">
        <v>103</v>
      </c>
      <c r="N743" s="69"/>
      <c r="O743" s="71">
        <v>5</v>
      </c>
      <c r="P743" s="72" t="s">
        <v>159</v>
      </c>
      <c r="Q743" s="70" t="s">
        <v>74</v>
      </c>
      <c r="R743" s="73">
        <v>920</v>
      </c>
      <c r="S743" s="74">
        <f>C743*R743</f>
        <v>0</v>
      </c>
      <c r="T743" s="75">
        <f t="shared" si="50"/>
        <v>2.2999999999999998</v>
      </c>
      <c r="U743" s="76">
        <f>T743*C743</f>
        <v>0</v>
      </c>
    </row>
    <row r="744" spans="1:21" s="51" customFormat="1" ht="16.5" x14ac:dyDescent="0.3">
      <c r="A744" s="131" t="s">
        <v>2380</v>
      </c>
      <c r="B744" s="132">
        <v>80</v>
      </c>
      <c r="C744" s="130"/>
      <c r="D744" s="133">
        <f t="array" ref="D744">_xlfn.IFS(Q744="9x9",C744/24,Q744="11x11",C744/15,Q744="Ø 12",C744/12,Q744="Ø 13",C744/12,Q744="Ø 14",C744/11,Q744="Ø 15",C744/9,Q744="Ø 17",C744/7,Q744="Ø 19",C744/6,Q744="Ø 21",C744/4,Q744="Ø 27",C744,Q744="Ø 22",C744/4,Q744="Ø 26",C744/2)</f>
        <v>0</v>
      </c>
      <c r="E744" s="134"/>
      <c r="F744" s="135"/>
      <c r="G744" s="136" t="s">
        <v>2381</v>
      </c>
      <c r="H744" s="137" t="s">
        <v>2382</v>
      </c>
      <c r="I744" s="138" t="s">
        <v>79</v>
      </c>
      <c r="J744" s="139" t="s">
        <v>2367</v>
      </c>
      <c r="K744" s="139" t="s">
        <v>1890</v>
      </c>
      <c r="L744" s="139" t="s">
        <v>136</v>
      </c>
      <c r="M744" s="140" t="s">
        <v>137</v>
      </c>
      <c r="N744" s="139"/>
      <c r="O744" s="141">
        <v>5</v>
      </c>
      <c r="P744" s="142" t="s">
        <v>159</v>
      </c>
      <c r="Q744" s="140" t="s">
        <v>74</v>
      </c>
      <c r="R744" s="143">
        <v>920</v>
      </c>
      <c r="S744" s="144">
        <f>C744*R744</f>
        <v>0</v>
      </c>
      <c r="T744" s="145">
        <f t="shared" si="50"/>
        <v>2.2999999999999998</v>
      </c>
      <c r="U744" s="146">
        <f>T744*C744</f>
        <v>0</v>
      </c>
    </row>
    <row r="745" spans="1:21" s="51" customFormat="1" ht="16.5" x14ac:dyDescent="0.3">
      <c r="A745" s="62" t="s">
        <v>2383</v>
      </c>
      <c r="B745" s="63">
        <v>100</v>
      </c>
      <c r="C745" s="130"/>
      <c r="D745" s="64">
        <f t="array" ref="D745">_xlfn.IFS(Q745="9x9",C745/24,Q745="11x11",C745/15,Q745="Ø 12",C745/12,Q745="Ø 13",C745/12,Q745="Ø 14",C745/11,Q745="Ø 15",C745/9,Q745="Ø 17",C745/7,Q745="Ø 19",C745/6,Q745="Ø 21",C745/4,Q745="Ø 27",C745,Q745="Ø 22",C745/4,Q745="Ø 26",C745/2)</f>
        <v>0</v>
      </c>
      <c r="E745" s="65"/>
      <c r="F745" s="66"/>
      <c r="G745" s="124" t="s">
        <v>2384</v>
      </c>
      <c r="H745" s="67" t="s">
        <v>2385</v>
      </c>
      <c r="I745" s="68" t="s">
        <v>79</v>
      </c>
      <c r="J745" s="69" t="s">
        <v>2227</v>
      </c>
      <c r="K745" s="69" t="s">
        <v>1890</v>
      </c>
      <c r="L745" s="69" t="s">
        <v>158</v>
      </c>
      <c r="M745" s="70" t="s">
        <v>94</v>
      </c>
      <c r="N745" s="69"/>
      <c r="O745" s="71">
        <v>9</v>
      </c>
      <c r="P745" s="72" t="s">
        <v>150</v>
      </c>
      <c r="Q745" s="70" t="s">
        <v>91</v>
      </c>
      <c r="R745" s="73">
        <v>620</v>
      </c>
      <c r="S745" s="74">
        <f>C745*R745</f>
        <v>0</v>
      </c>
      <c r="T745" s="75">
        <f t="shared" si="50"/>
        <v>1.55</v>
      </c>
      <c r="U745" s="76">
        <f>T745*C745</f>
        <v>0</v>
      </c>
    </row>
    <row r="746" spans="1:21" s="51" customFormat="1" ht="16.5" x14ac:dyDescent="0.3">
      <c r="A746" s="111"/>
      <c r="B746" s="112"/>
      <c r="C746" s="113">
        <f>SUM(C11:C745)</f>
        <v>0</v>
      </c>
      <c r="D746" s="114">
        <f>SUM(D11:D745)</f>
        <v>0</v>
      </c>
      <c r="E746" s="111"/>
      <c r="F746"/>
      <c r="G746" s="115"/>
      <c r="H746" s="116"/>
      <c r="I746"/>
      <c r="J746" s="117"/>
      <c r="K746"/>
      <c r="L746"/>
      <c r="M746"/>
      <c r="N746"/>
      <c r="O746"/>
      <c r="P746"/>
      <c r="Q746"/>
      <c r="R746"/>
      <c r="S746" s="118">
        <f>SUM(S11:S745)</f>
        <v>0</v>
      </c>
      <c r="T746"/>
      <c r="U746" s="119">
        <f>SUM(U11:U745)</f>
        <v>0</v>
      </c>
    </row>
    <row r="747" spans="1:21" s="51" customFormat="1" ht="16.5" x14ac:dyDescent="0.3">
      <c r="A747"/>
      <c r="B747"/>
      <c r="C747" s="15" t="s">
        <v>2386</v>
      </c>
      <c r="D747" s="15" t="s">
        <v>2387</v>
      </c>
      <c r="E747"/>
      <c r="F747"/>
      <c r="G747"/>
      <c r="H747"/>
      <c r="I747"/>
      <c r="J747" s="117"/>
      <c r="K747"/>
      <c r="L747"/>
      <c r="M747"/>
      <c r="N747"/>
      <c r="O747"/>
      <c r="P747"/>
      <c r="Q747"/>
      <c r="R747"/>
      <c r="S747"/>
      <c r="T747"/>
      <c r="U747"/>
    </row>
    <row r="748" spans="1:21" s="51" customFormat="1" ht="16.5" x14ac:dyDescent="0.3">
      <c r="A748"/>
      <c r="B748"/>
      <c r="C748" s="120"/>
      <c r="D748"/>
      <c r="E748"/>
      <c r="F748"/>
      <c r="G748"/>
      <c r="H748"/>
      <c r="I748"/>
      <c r="J748" s="117"/>
      <c r="K748"/>
      <c r="L748"/>
      <c r="M748"/>
      <c r="N748"/>
      <c r="O748"/>
      <c r="P748"/>
      <c r="Q748" s="121" t="s">
        <v>2388</v>
      </c>
      <c r="R748" s="35"/>
      <c r="S748" s="122" t="e">
        <f>S746/C746</f>
        <v>#DIV/0!</v>
      </c>
      <c r="T748"/>
      <c r="U748"/>
    </row>
    <row r="749" spans="1:21" s="51" customFormat="1" ht="16.5" x14ac:dyDescent="0.3">
      <c r="A749"/>
      <c r="B749"/>
      <c r="C749" s="120"/>
      <c r="D749"/>
      <c r="E749"/>
      <c r="F749"/>
      <c r="G749"/>
      <c r="H749"/>
      <c r="I749"/>
      <c r="J749" s="117"/>
      <c r="K749"/>
      <c r="L749"/>
      <c r="M749"/>
      <c r="N749"/>
      <c r="O749"/>
      <c r="P749"/>
      <c r="Q749" s="123" t="s">
        <v>2389</v>
      </c>
      <c r="R749" s="35"/>
      <c r="S749" s="122">
        <f>S746*1.27</f>
        <v>0</v>
      </c>
      <c r="T749"/>
      <c r="U749"/>
    </row>
  </sheetData>
  <mergeCells count="3">
    <mergeCell ref="B1:U1"/>
    <mergeCell ref="T3:U7"/>
    <mergeCell ref="G3:Q3"/>
  </mergeCells>
  <conditionalFormatting sqref="U678 U589 U651 E678:F678 S670 U670 S589 S651 U680 E680:F680 G13 H681:U745 B681:F745 H679:U679 B679:F679 H671:U677 B671:F677 H652:U669 B652:F669 B590:F650 H590:U650 E166:G168 B11:F588 H11:U588">
    <cfRule type="expression" dxfId="9" priority="26">
      <formula>_xludf.MOD(_xludf.ROW(),2)=1</formula>
    </cfRule>
  </conditionalFormatting>
  <conditionalFormatting sqref="B678:C678">
    <cfRule type="expression" dxfId="8" priority="24">
      <formula>_xludf.MOD(_xludf.ROW(),2)=1</formula>
    </cfRule>
  </conditionalFormatting>
  <conditionalFormatting sqref="O115:P115">
    <cfRule type="expression" dxfId="7" priority="27">
      <formula>_xludf.MOD(_xludf.ROW(),2)=1</formula>
    </cfRule>
  </conditionalFormatting>
  <conditionalFormatting sqref="H114:M114 O114:Q114 H116:Q117 C680">
    <cfRule type="expression" dxfId="6" priority="29">
      <formula>_xludf.MOD(_xludf.ROW(),2)=1</formula>
    </cfRule>
  </conditionalFormatting>
  <conditionalFormatting sqref="S678 S680">
    <cfRule type="expression" dxfId="5" priority="23">
      <formula>_xludf.MOD(_xludf.ROW(),2)=1</formula>
    </cfRule>
  </conditionalFormatting>
  <conditionalFormatting sqref="S746">
    <cfRule type="expression" dxfId="4" priority="22">
      <formula>_xludf.MOD(_xludf.ROW(),2)=1</formula>
    </cfRule>
  </conditionalFormatting>
  <conditionalFormatting sqref="S748:S749">
    <cfRule type="expression" dxfId="3" priority="20">
      <formula>_xludf.MOD(_xludf.ROW(),2)=1</formula>
    </cfRule>
  </conditionalFormatting>
  <conditionalFormatting sqref="S10:U10">
    <cfRule type="expression" dxfId="2" priority="25">
      <formula>_xludf.MOD(_xludf.ROW(),2)=1</formula>
    </cfRule>
  </conditionalFormatting>
  <conditionalFormatting sqref="U746">
    <cfRule type="expression" dxfId="1" priority="21">
      <formula>_xludf.MOD(_xludf.ROW(),2)=1</formula>
    </cfRule>
  </conditionalFormatting>
  <conditionalFormatting sqref="D746">
    <cfRule type="expression" dxfId="0" priority="18">
      <formula>_xludf.MOD(_xludf.ROW(),2)=1</formula>
    </cfRule>
  </conditionalFormatting>
  <hyperlinks>
    <hyperlink ref="G11" r:id="rId1" xr:uid="{EEBF50C8-B612-40C8-AC68-B91DF9644400}"/>
    <hyperlink ref="G12" r:id="rId2" xr:uid="{6009EC32-9175-462B-926C-AC62312FF6C9}"/>
    <hyperlink ref="G13" r:id="rId3" xr:uid="{401B9FA6-DAC0-4228-BF95-CF885AB1CC60}"/>
    <hyperlink ref="G14" r:id="rId4" xr:uid="{43D5C0AB-95B7-4489-8CE3-CA27D36B9F0C}"/>
    <hyperlink ref="G15" r:id="rId5" xr:uid="{D5A64A21-54BF-4283-8292-2CF4B20A62FF}"/>
    <hyperlink ref="G16" r:id="rId6" xr:uid="{CB54844D-F029-4941-85E0-98ED731C6E51}"/>
    <hyperlink ref="G17" r:id="rId7" xr:uid="{F06CD9B7-3B1B-4F7D-B695-ACA997D4E955}"/>
    <hyperlink ref="G18" r:id="rId8" xr:uid="{843C5083-1B1C-4F5B-8EF3-8783FA12F0A1}"/>
    <hyperlink ref="G19" r:id="rId9" xr:uid="{1E355793-D96C-43A0-9DC5-0AD47679F077}"/>
    <hyperlink ref="G20" r:id="rId10" xr:uid="{3E61F7C3-01BA-47D7-8668-A59B77410539}"/>
    <hyperlink ref="G21" r:id="rId11" xr:uid="{316797D6-A5CF-4F7A-9EFD-4EFE85FD7720}"/>
    <hyperlink ref="G22" r:id="rId12" xr:uid="{1923AE07-C78C-483A-BC86-CCDA005C4E98}"/>
    <hyperlink ref="G23" r:id="rId13" xr:uid="{8E9E932A-ED20-416F-941A-84FA402F203A}"/>
    <hyperlink ref="G24" r:id="rId14" xr:uid="{C18F10E3-34F7-49BC-86ED-4DCCE1A18B8F}"/>
    <hyperlink ref="G25" r:id="rId15" xr:uid="{F3BBACF6-F4C6-43C6-A16A-EDB0B5B7397E}"/>
    <hyperlink ref="G26" r:id="rId16" xr:uid="{7AF0B685-3B45-4614-9C8B-CDC6452A7B61}"/>
    <hyperlink ref="G27" r:id="rId17" xr:uid="{99F2D2D0-1411-4ED0-9DA8-FE66BCB540CC}"/>
    <hyperlink ref="G28" r:id="rId18" xr:uid="{B3E28EB5-1679-48B6-AF9F-DBFEA8A3B1D3}"/>
    <hyperlink ref="G29" r:id="rId19" xr:uid="{88339128-CC42-4C24-B91C-93B8CAC8B92A}"/>
    <hyperlink ref="G30" r:id="rId20" xr:uid="{68A6BC4F-411D-4F9D-B47C-B17DEC6B6CD2}"/>
    <hyperlink ref="G31" r:id="rId21" xr:uid="{B0969531-B330-4C6B-8990-F78B623E3520}"/>
    <hyperlink ref="G32" r:id="rId22" xr:uid="{F7A32E25-D12E-4163-8E3D-B1867E0086B7}"/>
    <hyperlink ref="G33" r:id="rId23" xr:uid="{11016CA8-C675-4BB6-A4CD-A91F05B3DC80}"/>
    <hyperlink ref="G34" r:id="rId24" xr:uid="{474B4E07-47E6-459B-ADCC-39ECEE2852BF}"/>
    <hyperlink ref="G35" r:id="rId25" xr:uid="{8EF7D9C2-DD49-4736-839D-25CBEAF89968}"/>
    <hyperlink ref="G36" r:id="rId26" xr:uid="{D91B2EF0-43B7-4642-940C-984D020D13B7}"/>
    <hyperlink ref="G37" r:id="rId27" xr:uid="{70F2309E-0BA8-4E5A-A444-C2065DCBE1C0}"/>
    <hyperlink ref="G38" r:id="rId28" xr:uid="{68271E8E-A20D-40BB-AD23-DEF6608C1D34}"/>
    <hyperlink ref="G39" r:id="rId29" xr:uid="{B286E1C7-A383-4D74-9918-89D722675F25}"/>
    <hyperlink ref="G40" r:id="rId30" xr:uid="{FED87956-0D6B-45DA-A0FA-15215422F058}"/>
    <hyperlink ref="G41" r:id="rId31" xr:uid="{C5F5D574-BC9B-46B4-B955-B81D6CADD59C}"/>
    <hyperlink ref="G42" r:id="rId32" xr:uid="{A2AF32E7-C89F-46FE-B021-20BF07E31732}"/>
    <hyperlink ref="G43" r:id="rId33" xr:uid="{81245B85-77FA-44D9-898E-D8130BA4869B}"/>
    <hyperlink ref="G44" r:id="rId34" xr:uid="{AD0AE574-9DE3-4682-8E2E-4E7CD741BB19}"/>
    <hyperlink ref="G45" r:id="rId35" xr:uid="{E624E7B7-E297-490A-AB18-4BEDB5437C6C}"/>
    <hyperlink ref="G46" r:id="rId36" xr:uid="{CCB1A0A6-25C0-4420-B235-CFC91F09A5DA}"/>
    <hyperlink ref="G47" r:id="rId37" xr:uid="{C46A1AC6-6A47-4427-88A0-9E59665EBFAE}"/>
    <hyperlink ref="G48" r:id="rId38" xr:uid="{29358D45-2120-46A0-BA81-FD3B034B0DA6}"/>
    <hyperlink ref="G49" r:id="rId39" xr:uid="{A8AD8812-2C7B-4D05-B359-AAED19ACBF3E}"/>
    <hyperlink ref="G50" r:id="rId40" xr:uid="{3589AEC8-2B45-4574-9C91-781E81B7BF67}"/>
    <hyperlink ref="G51" r:id="rId41" xr:uid="{3CFE9B0B-ACD0-4333-BE0E-1F3F5D850093}"/>
    <hyperlink ref="G52" r:id="rId42" xr:uid="{92C32353-BA57-4ADC-A853-D1A9624FB7E1}"/>
    <hyperlink ref="G53" r:id="rId43" xr:uid="{7445EF44-EC58-48FA-B80D-6F5B927A325D}"/>
    <hyperlink ref="G54" r:id="rId44" xr:uid="{196359F1-1D7F-4B03-BFE2-220EE76B8D00}"/>
    <hyperlink ref="G55" r:id="rId45" xr:uid="{2964FCB4-D093-4E57-A839-77139D6FF153}"/>
    <hyperlink ref="G56" r:id="rId46" xr:uid="{3B2C517C-AA8A-430B-8DEE-ADB802F8C142}"/>
    <hyperlink ref="G57" r:id="rId47" xr:uid="{150BB261-CD06-4BB2-AB01-D74930427839}"/>
    <hyperlink ref="G58" r:id="rId48" xr:uid="{C9CE97F0-5F83-49FD-8C80-E246E3723773}"/>
    <hyperlink ref="G59" r:id="rId49" xr:uid="{452D2AE5-181F-417B-9FAB-E597669F075C}"/>
    <hyperlink ref="G60" r:id="rId50" xr:uid="{1786B894-309B-4CE8-9B73-35971298F041}"/>
    <hyperlink ref="G61" r:id="rId51" xr:uid="{8FDBEDCC-3129-48F5-9465-38BBC17798D2}"/>
    <hyperlink ref="G62" r:id="rId52" xr:uid="{20D9E2EB-233C-445D-84A4-AD4165E3E991}"/>
    <hyperlink ref="G63" r:id="rId53" xr:uid="{E11DCEF6-7ADE-45CA-A504-39F402A03273}"/>
    <hyperlink ref="G64" r:id="rId54" xr:uid="{5852A35C-9441-473A-A931-8288C83E6883}"/>
    <hyperlink ref="G65" r:id="rId55" xr:uid="{A26B0A49-F298-4CEB-9851-2383BC3CDAE1}"/>
    <hyperlink ref="G66" r:id="rId56" xr:uid="{4134EDE1-25DB-425E-81FC-1F409FE14ECE}"/>
    <hyperlink ref="G67" r:id="rId57" xr:uid="{5EF43F9B-E015-4BF7-A879-69A2ADEFE0B8}"/>
    <hyperlink ref="G68" r:id="rId58" xr:uid="{56CA3937-8DEA-43F1-88BC-60C837DB76D0}"/>
    <hyperlink ref="G69" r:id="rId59" xr:uid="{8AD3AD56-BE9C-4C1F-846C-C3E3BAAA6FD7}"/>
    <hyperlink ref="G70" r:id="rId60" xr:uid="{BE71BE23-13C2-49CF-A0A4-9CB87EE0A1C1}"/>
    <hyperlink ref="G71" r:id="rId61" xr:uid="{F0708725-4D14-4EDE-9991-28E7B86D834A}"/>
    <hyperlink ref="G72" r:id="rId62" xr:uid="{A36A6522-55E0-42EC-B193-94B993FBC6A8}"/>
    <hyperlink ref="G73" r:id="rId63" xr:uid="{245ABC3C-783B-4946-9B02-7BA65532BB86}"/>
    <hyperlink ref="G74" r:id="rId64" xr:uid="{E5D65A1D-09D1-449A-A69C-2C55E60BFF53}"/>
    <hyperlink ref="G75" r:id="rId65" xr:uid="{A43391E5-6C91-4FEA-B046-D94F4D52B72A}"/>
    <hyperlink ref="G76" r:id="rId66" xr:uid="{088FD52B-4CBA-4CC2-9337-72C70DA4FE2B}"/>
    <hyperlink ref="G77" r:id="rId67" xr:uid="{4BB1D48B-B6E3-4074-953F-5FCDAB759128}"/>
    <hyperlink ref="G78" r:id="rId68" xr:uid="{01398708-83A8-4863-85FF-62F05C6EFA17}"/>
    <hyperlink ref="G79" r:id="rId69" xr:uid="{6856B2BC-289F-4B4B-BB92-115C87173BE3}"/>
    <hyperlink ref="G80" r:id="rId70" xr:uid="{9C75229B-C442-4A46-B711-4A9442ACC151}"/>
    <hyperlink ref="G81" r:id="rId71" xr:uid="{A90717AA-42B9-4091-A1AC-A8DD0F6B509A}"/>
    <hyperlink ref="G82" r:id="rId72" xr:uid="{ADF93770-A164-4FFA-924F-4331EAEAB0B3}"/>
    <hyperlink ref="G83" r:id="rId73" xr:uid="{1F2E305A-70E9-493A-91E1-EFD1398806A4}"/>
    <hyperlink ref="G84" r:id="rId74" xr:uid="{9E2971F5-88D1-4C43-B330-A4F2D38EDA8E}"/>
    <hyperlink ref="G85" r:id="rId75" xr:uid="{EB641758-36AD-441D-B14E-BFC5B811509D}"/>
    <hyperlink ref="G86" r:id="rId76" xr:uid="{7F9DBF55-7403-4FAF-ADA3-A4F9C4D2CE79}"/>
    <hyperlink ref="G87" r:id="rId77" xr:uid="{A225648F-0B27-4DCB-8FBE-E3D188EED80A}"/>
    <hyperlink ref="G88" r:id="rId78" xr:uid="{FAE8F276-4F67-49F8-9597-BFA1960430B7}"/>
    <hyperlink ref="G89" r:id="rId79" xr:uid="{1BDEFEB0-318B-4167-AE86-7E4A313F129D}"/>
    <hyperlink ref="G90" r:id="rId80" xr:uid="{84E2B613-BB01-4928-9C25-BB40A2E75640}"/>
    <hyperlink ref="G91" r:id="rId81" xr:uid="{6DD8E56E-BD15-4C4F-B506-88028540272E}"/>
    <hyperlink ref="G92" r:id="rId82" xr:uid="{89A41653-B9D5-4F73-B2FE-4E5B2B355992}"/>
    <hyperlink ref="G93" r:id="rId83" xr:uid="{AFAD1F6B-754D-4EC6-96D8-C31CD2C71E23}"/>
    <hyperlink ref="G94" r:id="rId84" xr:uid="{DD10583F-6FBB-4D9C-AA78-069CF8A2EEB5}"/>
    <hyperlink ref="G95" r:id="rId85" xr:uid="{D58E1666-8D56-4B4C-8109-A16F5BFDD71B}"/>
    <hyperlink ref="G96" r:id="rId86" xr:uid="{1220A5FB-E43E-474E-8E54-203C51B21025}"/>
    <hyperlink ref="G97" r:id="rId87" xr:uid="{1A4810AF-CF25-47C6-A203-516FEAF0286B}"/>
    <hyperlink ref="G98" r:id="rId88" xr:uid="{7E029B57-D1D6-437A-8056-1EF126966E42}"/>
    <hyperlink ref="G99" r:id="rId89" xr:uid="{F0CBC673-AA4B-44D3-A88E-A3033B318611}"/>
    <hyperlink ref="G100" r:id="rId90" xr:uid="{67838C9A-E66E-414D-B8D3-B59175485403}"/>
    <hyperlink ref="G101" r:id="rId91" xr:uid="{FEE9987D-D62F-464B-ABE8-BF3500E8A25B}"/>
    <hyperlink ref="G102" r:id="rId92" xr:uid="{C38EA611-0B9F-42CB-87C3-E59A0699C11A}"/>
    <hyperlink ref="G103" r:id="rId93" xr:uid="{2F744F1A-DACC-4EA6-B608-19A02C2C3366}"/>
    <hyperlink ref="G104" r:id="rId94" xr:uid="{FA64A882-32CD-4F9B-9104-853CB9309F61}"/>
    <hyperlink ref="G105" r:id="rId95" xr:uid="{85D92ADE-9F44-413F-A32C-F5134FD61F2E}"/>
    <hyperlink ref="G106" r:id="rId96" xr:uid="{6B9A8751-4E27-45B4-A7E6-22DE89947F64}"/>
    <hyperlink ref="G107" r:id="rId97" xr:uid="{A8670AEB-988D-4DC0-BD2D-E6CCCCA3E0F7}"/>
    <hyperlink ref="G108" r:id="rId98" xr:uid="{D2235F4E-2FAC-4384-BAFC-617E04E56F4D}"/>
    <hyperlink ref="G109" r:id="rId99" xr:uid="{0D3970B0-AB44-47A2-9B26-88DAB59C8071}"/>
    <hyperlink ref="G110" r:id="rId100" xr:uid="{48A7B30F-D84C-4E78-A281-E9FC8E848865}"/>
    <hyperlink ref="G111" r:id="rId101" xr:uid="{CBAEA678-2E12-4D92-BD2C-E6792500E278}"/>
    <hyperlink ref="G112" r:id="rId102" xr:uid="{80326352-5910-4730-A972-1D64829410FB}"/>
    <hyperlink ref="G113" r:id="rId103" xr:uid="{769C7111-6153-46BF-A727-A8484C443EBA}"/>
    <hyperlink ref="G114" r:id="rId104" xr:uid="{5316346F-B0D2-4DC1-8021-2459E1D7C232}"/>
    <hyperlink ref="G115" r:id="rId105" xr:uid="{0EFFDD0C-CCC3-4642-8EAC-81DE0D66BE83}"/>
    <hyperlink ref="G116" r:id="rId106" xr:uid="{E2FDDC76-BCCD-4261-9261-5996644F06DF}"/>
    <hyperlink ref="G117" r:id="rId107" xr:uid="{C4E61B02-5A4A-4DB3-BD1A-70C37672C77F}"/>
    <hyperlink ref="G118" r:id="rId108" xr:uid="{6E55BBAA-612C-4055-BD8A-A088ECC15276}"/>
    <hyperlink ref="G119" r:id="rId109" xr:uid="{575BE6DE-3CB2-4D02-8A4C-4EE737387F01}"/>
    <hyperlink ref="G120" r:id="rId110" xr:uid="{BD635894-3F47-4E07-934D-FC58148C865F}"/>
    <hyperlink ref="G121" r:id="rId111" xr:uid="{BF3D3119-A896-43C8-9695-8FF5802CD380}"/>
    <hyperlink ref="G122" r:id="rId112" xr:uid="{3E6CCC17-4D8C-4AAC-AD9F-075AB1045607}"/>
    <hyperlink ref="G123" r:id="rId113" xr:uid="{083E3901-44BD-4DAE-B885-A8B672620C4C}"/>
    <hyperlink ref="G124" r:id="rId114" xr:uid="{70C7E738-E9E8-48D4-AC79-7DAF58004017}"/>
    <hyperlink ref="G125" r:id="rId115" xr:uid="{75DD574D-7CCC-4175-B4E3-E4CC7611F3E4}"/>
    <hyperlink ref="G126" r:id="rId116" xr:uid="{024954CE-6AE9-4696-AB70-B210E45C1AD6}"/>
    <hyperlink ref="G127" r:id="rId117" xr:uid="{A4FF1C32-92C6-42AB-B2B1-7249E2C2F1CF}"/>
    <hyperlink ref="G128" r:id="rId118" xr:uid="{5DF3D54F-85D0-4392-B749-7252EFB17E10}"/>
    <hyperlink ref="G129" r:id="rId119" xr:uid="{C7C37087-EE71-4CAD-B7E4-716AC7BD6644}"/>
    <hyperlink ref="G130" r:id="rId120" xr:uid="{62ADF319-7536-47CE-9A3B-54ADC8E81B06}"/>
    <hyperlink ref="G131" r:id="rId121" xr:uid="{C766CB49-B1BA-4D0F-9EC3-CAF2E542246D}"/>
    <hyperlink ref="G132" r:id="rId122" xr:uid="{021222D1-704F-432C-8C25-61E3E11D6BDD}"/>
    <hyperlink ref="G133" r:id="rId123" xr:uid="{B27B8FA6-B2D8-4A91-9D26-5C3537F9B16F}"/>
    <hyperlink ref="G134" r:id="rId124" xr:uid="{AD8C299A-C920-4A83-B73B-0F28880BF8C5}"/>
    <hyperlink ref="G135" r:id="rId125" xr:uid="{39F4CE79-DA58-4F86-A068-A8009D67DF4E}"/>
    <hyperlink ref="G136" r:id="rId126" xr:uid="{071B1746-0E2E-441B-9EEC-951E0D1742E6}"/>
    <hyperlink ref="G137" r:id="rId127" xr:uid="{BFB1BD62-3547-4F5E-8433-70E50B65CBE6}"/>
    <hyperlink ref="G138" r:id="rId128" xr:uid="{0B398F20-B67C-4CD5-8345-B806DF9C310C}"/>
    <hyperlink ref="G139" r:id="rId129" xr:uid="{F225D26A-B6C1-4727-9BCA-079453E07FE1}"/>
    <hyperlink ref="G140" r:id="rId130" xr:uid="{DC26119E-45DF-4730-8128-CA3E4A071DE5}"/>
    <hyperlink ref="G141" r:id="rId131" xr:uid="{9FED85D8-CCA7-412D-8A07-4A4CC1C52802}"/>
    <hyperlink ref="G142" r:id="rId132" xr:uid="{7B4A09A0-24D2-425E-82E9-3BD356141B56}"/>
    <hyperlink ref="G143" r:id="rId133" xr:uid="{2AE5C517-B057-49D8-9C06-B7B1DB4325F2}"/>
    <hyperlink ref="G144" r:id="rId134" xr:uid="{938FD23B-ADFF-452D-B9B2-A8076EECD90B}"/>
    <hyperlink ref="G145" r:id="rId135" xr:uid="{6D853824-0897-46A8-83C7-5D35B3B83DBF}"/>
    <hyperlink ref="G146" r:id="rId136" xr:uid="{B0C5168D-CB6F-4F06-9B84-F80BADD349DA}"/>
    <hyperlink ref="G147" r:id="rId137" xr:uid="{FAF87B78-9A28-4F2D-BA95-FA59D26A7DFE}"/>
    <hyperlink ref="G148" r:id="rId138" xr:uid="{9717A928-9227-4EA8-BB80-3922ED0C29A9}"/>
    <hyperlink ref="G149" r:id="rId139" xr:uid="{874EDD87-14E8-42E5-9094-FAFFBC06F5D4}"/>
    <hyperlink ref="G150" r:id="rId140" xr:uid="{6C0E6B90-C165-4E2E-9E22-325ECD901F01}"/>
    <hyperlink ref="G151" r:id="rId141" xr:uid="{C7182AA4-2A4A-4E98-98B5-77EBA0C578D8}"/>
    <hyperlink ref="G152" r:id="rId142" xr:uid="{FA799E8F-117E-40FB-9504-E410BECA1871}"/>
    <hyperlink ref="G153" r:id="rId143" xr:uid="{9D7F4DD1-8631-452C-99D2-FF64506A91EC}"/>
    <hyperlink ref="G154" r:id="rId144" xr:uid="{1D7771AA-BC99-4332-98C4-D67331552A30}"/>
    <hyperlink ref="G155" r:id="rId145" xr:uid="{99E69E96-F05D-478E-B0DB-75E9139B86C3}"/>
    <hyperlink ref="G156" r:id="rId146" xr:uid="{1217450E-0BA0-4694-BE63-F17EB36B088C}"/>
    <hyperlink ref="G157" r:id="rId147" xr:uid="{58D5AC62-06D0-4A5F-937F-052221E7EDF7}"/>
    <hyperlink ref="G158" r:id="rId148" xr:uid="{5CEDC537-FB07-4994-8ECD-38CB8F1A1781}"/>
    <hyperlink ref="G159" r:id="rId149" xr:uid="{C05D4739-8EB8-4D00-B886-0F63615C6423}"/>
    <hyperlink ref="G160" r:id="rId150" xr:uid="{CEE2F4AD-9244-413D-8B85-191B56F975BB}"/>
    <hyperlink ref="G161" r:id="rId151" xr:uid="{32761C51-A128-4C1D-9D99-7C6539711E2A}"/>
    <hyperlink ref="G162" r:id="rId152" xr:uid="{FE97A247-485B-4AD8-BA73-9FFDA4DC8855}"/>
    <hyperlink ref="G163" r:id="rId153" xr:uid="{CDA67362-564F-4BF5-96FC-73393DFFF118}"/>
    <hyperlink ref="G164" r:id="rId154" xr:uid="{7467A23C-844A-47FE-88C4-95239F1DAE80}"/>
    <hyperlink ref="G165" r:id="rId155" xr:uid="{58A57CA0-000E-4BAA-B69D-C2C138AC07C4}"/>
    <hyperlink ref="G166" r:id="rId156" xr:uid="{B1A39BB3-5507-44BF-9E28-040CFCEF01CA}"/>
    <hyperlink ref="G167" r:id="rId157" xr:uid="{369DD429-A1BE-4E21-A8DC-27D32E832B8F}"/>
    <hyperlink ref="G168" r:id="rId158" xr:uid="{C67A1D03-8C5B-4F58-AFF6-185153DC9DF9}"/>
    <hyperlink ref="G169" r:id="rId159" xr:uid="{80C60840-1224-4D76-9D87-B789173CCEA1}"/>
    <hyperlink ref="G170" r:id="rId160" xr:uid="{F3DEC7A0-3B18-440C-9EDD-A6DACBA2A763}"/>
    <hyperlink ref="G171" r:id="rId161" xr:uid="{28F906CA-3879-43B7-8622-93B2F7F391BA}"/>
    <hyperlink ref="G172" r:id="rId162" xr:uid="{EECA2978-15D1-44A7-B465-AB949F6A949D}"/>
    <hyperlink ref="G173" r:id="rId163" xr:uid="{676E4394-6879-49D3-8B9C-75CC8EC5859C}"/>
    <hyperlink ref="G174" r:id="rId164" xr:uid="{CDB71389-CE5E-439A-A653-CDD7055C397D}"/>
    <hyperlink ref="G175" r:id="rId165" xr:uid="{63F5ED0D-B579-463B-A836-D555BA14C405}"/>
    <hyperlink ref="G176" r:id="rId166" xr:uid="{0F8BCAA7-D5A4-4228-85F7-F61AD0A80EA3}"/>
    <hyperlink ref="G177" r:id="rId167" xr:uid="{B06CF241-EECE-41F7-9BE7-D81BC26765C8}"/>
    <hyperlink ref="G178" r:id="rId168" xr:uid="{560E0B3C-80EE-46E4-9344-9E7E718D88BA}"/>
    <hyperlink ref="G179" r:id="rId169" xr:uid="{D8C9CB26-A766-4B09-A7C8-3163E52230C0}"/>
    <hyperlink ref="G180" r:id="rId170" xr:uid="{ED109C6A-6FA2-4A82-9184-6FD247453606}"/>
    <hyperlink ref="G181" r:id="rId171" xr:uid="{DBDB8667-2C3F-4848-A125-E2F70FEC4ED9}"/>
    <hyperlink ref="G182" r:id="rId172" xr:uid="{15626808-F88C-45C2-9484-6824E4E25BE5}"/>
    <hyperlink ref="G183" r:id="rId173" xr:uid="{A7A8AFF2-71C4-40C2-B6DA-A2916C6170DE}"/>
    <hyperlink ref="G184" r:id="rId174" xr:uid="{FFC210D2-64CB-4FA9-A6D2-B1D048C33BC2}"/>
    <hyperlink ref="G185" r:id="rId175" xr:uid="{8A798C17-5815-4799-809B-86477283F7B0}"/>
    <hyperlink ref="G186" r:id="rId176" xr:uid="{7A5FBB64-9F1C-4744-AD0E-AD73E2CA2CB6}"/>
    <hyperlink ref="G187" r:id="rId177" xr:uid="{8D5727D4-D091-4B8A-9A6A-BC8D9BEBDDDA}"/>
    <hyperlink ref="G188" r:id="rId178" xr:uid="{73355ED7-3BAA-4C25-88F2-A2FF9318E17D}"/>
    <hyperlink ref="G189" r:id="rId179" xr:uid="{F1D93259-9F20-4674-9885-56966A2FD929}"/>
    <hyperlink ref="G190" r:id="rId180" xr:uid="{102451D0-2A32-402B-B636-F5832E905635}"/>
    <hyperlink ref="G191" r:id="rId181" xr:uid="{F3402340-174E-4AD7-81B5-4D1F2F1013E3}"/>
    <hyperlink ref="G192" r:id="rId182" xr:uid="{574B6204-09D5-4FA5-96F3-E502684E2F74}"/>
    <hyperlink ref="G193" r:id="rId183" xr:uid="{7F8E9116-2460-414A-A436-ADA5EE581CC6}"/>
    <hyperlink ref="G194" r:id="rId184" xr:uid="{7E6ABAF2-421C-4AB8-AF67-C6E8432A97FC}"/>
    <hyperlink ref="G195" r:id="rId185" xr:uid="{1CE74426-D7F3-4B9B-9C51-7AFB19128B92}"/>
    <hyperlink ref="G196" r:id="rId186" xr:uid="{D14F5E3D-84A5-436C-8B32-5F30FFE9F7A4}"/>
    <hyperlink ref="G197" r:id="rId187" xr:uid="{6259104A-E9C6-4385-A2C6-91C24B672B62}"/>
    <hyperlink ref="G198" r:id="rId188" xr:uid="{70E74934-CB36-4162-9DA7-0BA6DEF81250}"/>
    <hyperlink ref="G199" r:id="rId189" xr:uid="{0C81EDEE-9921-475C-89B9-9ED1DCA5465F}"/>
    <hyperlink ref="G200" r:id="rId190" xr:uid="{A8A44456-B18D-4444-8F0F-B607229910F6}"/>
    <hyperlink ref="G201" r:id="rId191" xr:uid="{7ECF78DE-4743-4E52-8709-958079380E1E}"/>
    <hyperlink ref="G202" r:id="rId192" xr:uid="{D5219434-8980-4D54-880A-78361FA6202A}"/>
    <hyperlink ref="G203" r:id="rId193" xr:uid="{83AFE4A6-6FBD-4F9B-9E06-0290EFF3ADA7}"/>
    <hyperlink ref="G204" r:id="rId194" xr:uid="{96C5B0EF-37F6-4A2E-9FE2-C4D28A6BD07A}"/>
    <hyperlink ref="G205" r:id="rId195" xr:uid="{D10AF5A7-D6B8-467E-B40C-5A211CB525DC}"/>
    <hyperlink ref="G206" r:id="rId196" xr:uid="{E57F7D7B-143C-4F4B-AB9E-EA9AB4628760}"/>
    <hyperlink ref="G207" r:id="rId197" xr:uid="{A0A02CB6-4448-44E9-98D3-2C329B342785}"/>
    <hyperlink ref="G208" r:id="rId198" xr:uid="{AF824A46-F47A-4D6B-8892-3CE0278716B7}"/>
    <hyperlink ref="G209" r:id="rId199" xr:uid="{9E34058D-78FF-4A4F-884A-42B1E31925BF}"/>
    <hyperlink ref="G210" r:id="rId200" xr:uid="{56E45C21-4926-4771-874D-FE560ED9FC52}"/>
    <hyperlink ref="G211" r:id="rId201" xr:uid="{8B0F6A34-221A-4063-B0D0-0D348A62849A}"/>
    <hyperlink ref="G212" r:id="rId202" xr:uid="{52AD873C-B267-498A-84A7-893A6A6C913A}"/>
    <hyperlink ref="G213" r:id="rId203" xr:uid="{6ECF258C-8B0C-4846-A0EE-483A4C076059}"/>
    <hyperlink ref="G214" r:id="rId204" xr:uid="{C6BF88D0-4DCE-49AB-ADAA-8D4AD35BF6F1}"/>
    <hyperlink ref="G215" r:id="rId205" xr:uid="{35B97885-2A39-4659-9A1B-5AADAC115F9B}"/>
    <hyperlink ref="G216" r:id="rId206" xr:uid="{EB929642-A107-4DE0-B012-6B1AF686403C}"/>
    <hyperlink ref="G217" r:id="rId207" xr:uid="{C5769885-B634-4672-9565-229C66EBB988}"/>
    <hyperlink ref="G218" r:id="rId208" xr:uid="{45ECBA2C-263A-4BE4-A2BB-6CA84621867E}"/>
    <hyperlink ref="G219" r:id="rId209" xr:uid="{82B59316-A121-4CD5-A936-83FED4157B4B}"/>
    <hyperlink ref="G220" r:id="rId210" xr:uid="{BBA4DE4A-A426-42B6-9351-2576FBCA795E}"/>
    <hyperlink ref="G221" r:id="rId211" xr:uid="{8875212B-6752-4538-9220-B67EDD7D0E71}"/>
    <hyperlink ref="G222" r:id="rId212" xr:uid="{6871DC0B-415B-4B2F-8E22-D5A5C97277AE}"/>
    <hyperlink ref="G223" r:id="rId213" xr:uid="{86950EFD-A81F-45BC-B464-40F36979CEB1}"/>
    <hyperlink ref="G224" r:id="rId214" xr:uid="{85565C4F-55B7-48DE-9C02-9132904307B4}"/>
    <hyperlink ref="G225" r:id="rId215" xr:uid="{7EAB937F-5594-4257-8BFE-09C690FE77BB}"/>
    <hyperlink ref="G226" r:id="rId216" xr:uid="{695565F7-EF5D-4220-ACC9-89C4559BFE85}"/>
    <hyperlink ref="G227" r:id="rId217" xr:uid="{B1103EEE-F01B-4555-BD82-77686E4FAE00}"/>
    <hyperlink ref="G228" r:id="rId218" xr:uid="{8C02C36E-1882-4539-800E-70E3756292AC}"/>
    <hyperlink ref="G229" r:id="rId219" xr:uid="{796EFB36-3D1F-488B-864C-6506933FDCA4}"/>
    <hyperlink ref="G230" r:id="rId220" xr:uid="{B78C02F5-4EA0-4FA4-808D-3CB3A56C589A}"/>
    <hyperlink ref="G231" r:id="rId221" xr:uid="{90E1E764-B802-4420-8D45-2ED45ACFABD3}"/>
    <hyperlink ref="G232" r:id="rId222" xr:uid="{60B2FD6D-7244-4265-8976-3156197113CE}"/>
    <hyperlink ref="G233" r:id="rId223" xr:uid="{D12257FF-FD97-4C00-9138-79A2000BACA5}"/>
    <hyperlink ref="G234" r:id="rId224" xr:uid="{678924DC-962D-45E5-9DCA-1E927E5B67FE}"/>
    <hyperlink ref="G235" r:id="rId225" xr:uid="{6480F709-1F1B-4E9A-9FEF-1E0584EAC95E}"/>
    <hyperlink ref="G236" r:id="rId226" xr:uid="{A924FA70-5042-431E-A627-A45FA03F2627}"/>
    <hyperlink ref="G237" r:id="rId227" xr:uid="{153BB86C-BCDF-4F87-805E-E3BD0EC71572}"/>
    <hyperlink ref="G238" r:id="rId228" xr:uid="{4FF9AFE7-1BAA-4DB9-8CE8-BF6E09FCCAB3}"/>
    <hyperlink ref="G239" r:id="rId229" xr:uid="{1A596C8C-81A0-4D4E-9106-5FEF0AA90E9F}"/>
    <hyperlink ref="G240" r:id="rId230" xr:uid="{B65278BF-208E-4F65-9F9A-BD9A2FA23C78}"/>
    <hyperlink ref="G241" r:id="rId231" xr:uid="{85581D9A-FF82-4638-9992-AC78CF0340EB}"/>
    <hyperlink ref="G242" r:id="rId232" xr:uid="{61298F52-9B14-44DD-A485-3D50A1760C23}"/>
    <hyperlink ref="G243" r:id="rId233" xr:uid="{2BE4BF33-8EE6-4332-89E8-C7AC61F145F6}"/>
    <hyperlink ref="G244" r:id="rId234" xr:uid="{FCD652D9-8B41-4234-97B3-238BE8940647}"/>
    <hyperlink ref="G245" r:id="rId235" xr:uid="{3E1C1FB7-1768-4C50-BF98-CC97075E4131}"/>
    <hyperlink ref="G246" r:id="rId236" xr:uid="{DEE49026-2CAC-441F-B4E4-A18CA5B44C31}"/>
    <hyperlink ref="G247" r:id="rId237" xr:uid="{A3904E63-FC3E-4538-8B8E-43E985706776}"/>
    <hyperlink ref="G248" r:id="rId238" xr:uid="{43EE6E04-9E82-423D-B0BE-00C14799B196}"/>
    <hyperlink ref="G249" r:id="rId239" xr:uid="{DC88CF7A-A75F-48E3-B72F-910295E4D37B}"/>
    <hyperlink ref="G250" r:id="rId240" xr:uid="{C5329630-102F-45EC-84B1-FF9999172DA8}"/>
    <hyperlink ref="G251" r:id="rId241" xr:uid="{99822EE3-B4E3-4C18-9321-C2F3D40EFE42}"/>
    <hyperlink ref="G252" r:id="rId242" xr:uid="{1A2A79C3-8B41-435E-BCB8-C3B8C1437807}"/>
    <hyperlink ref="G253" r:id="rId243" xr:uid="{4AD96C5B-2A75-40D6-9E07-E592872FB625}"/>
    <hyperlink ref="G254" r:id="rId244" xr:uid="{A8E2174D-2757-4B53-9B8F-AECF2015A11A}"/>
    <hyperlink ref="G255" r:id="rId245" xr:uid="{9C66B281-11B2-4597-9E31-1926792662B1}"/>
    <hyperlink ref="G256" r:id="rId246" xr:uid="{3FD4985F-EC34-42BF-B370-88BE4E87363C}"/>
    <hyperlink ref="G257" r:id="rId247" xr:uid="{D412363F-E632-4687-BF65-33D6ED3198EE}"/>
    <hyperlink ref="G258" r:id="rId248" xr:uid="{7ACD190F-4131-4669-B2F3-FC35A32A0C49}"/>
    <hyperlink ref="G259" r:id="rId249" xr:uid="{FAFFB254-FD2F-4234-824E-024D12E6FF12}"/>
    <hyperlink ref="G260" r:id="rId250" xr:uid="{B593D39E-A0FE-4E05-BC8B-165C7A3E6C10}"/>
    <hyperlink ref="G261" r:id="rId251" xr:uid="{9929F93D-D2BE-49FB-96D2-DC72A8C1A6F4}"/>
    <hyperlink ref="G262" r:id="rId252" xr:uid="{13A431B7-7B0A-4A44-BA86-3C29000C6F11}"/>
    <hyperlink ref="G263" r:id="rId253" xr:uid="{CFA1BC3E-BB1E-4B01-9ED8-B24E0E142298}"/>
    <hyperlink ref="G264" r:id="rId254" xr:uid="{F51FC6BC-507E-4E34-AB96-9D1928741FA2}"/>
    <hyperlink ref="G265" r:id="rId255" xr:uid="{E0AC9950-8A99-4BC7-A1A7-3E334D500669}"/>
    <hyperlink ref="G266" r:id="rId256" xr:uid="{0F753A4A-22B1-429B-9EDA-B8AF4C6B690A}"/>
    <hyperlink ref="G267" r:id="rId257" xr:uid="{EFFA63D6-CBB9-42A7-9120-356D17193C04}"/>
    <hyperlink ref="G268" r:id="rId258" xr:uid="{0443069E-78D9-49D3-B9F7-CF1DD2BBD744}"/>
    <hyperlink ref="G269" r:id="rId259" xr:uid="{CF8C7AC8-48D0-4C1B-B114-39C139E79DB8}"/>
    <hyperlink ref="G270" r:id="rId260" xr:uid="{E12E961F-B6C3-416E-8F81-AFCD4DC945FA}"/>
    <hyperlink ref="G271" r:id="rId261" xr:uid="{95C0EABE-2947-4F50-B22C-397AD99C8346}"/>
    <hyperlink ref="G272" r:id="rId262" xr:uid="{727B5C1B-C88B-4B0D-9EB0-FCD72E1327FF}"/>
    <hyperlink ref="G273" r:id="rId263" xr:uid="{EC834EEF-9F69-442E-A480-3F0B88345C00}"/>
    <hyperlink ref="G274" r:id="rId264" xr:uid="{BE49EFAC-E9BF-484F-A1B0-01F278805D44}"/>
    <hyperlink ref="G275" r:id="rId265" xr:uid="{5AD9AFF3-FCB2-4755-BD08-2868FCA8F9C6}"/>
    <hyperlink ref="G276" r:id="rId266" xr:uid="{917D4022-78A6-4647-BCA5-07C0094BCE01}"/>
    <hyperlink ref="G277" r:id="rId267" xr:uid="{336C140F-D230-48B8-9FEB-25C64F14D5C8}"/>
    <hyperlink ref="G278" r:id="rId268" xr:uid="{A3AE0DBF-CE89-4337-B354-DD8FB74D4E29}"/>
    <hyperlink ref="G279" r:id="rId269" xr:uid="{17BA7301-0103-4E59-928D-3D243EB5FA8C}"/>
    <hyperlink ref="G280" r:id="rId270" xr:uid="{CD9371AE-4819-4D7F-979C-7B57B37EFAB0}"/>
    <hyperlink ref="G281" r:id="rId271" xr:uid="{5B4540E9-F2EB-42D7-8008-F11CEBCBAA81}"/>
    <hyperlink ref="G282" r:id="rId272" xr:uid="{5B29317C-6A16-4714-9956-D68C36AA5F9A}"/>
    <hyperlink ref="G283" r:id="rId273" xr:uid="{95577CA9-0964-4A66-966D-8B0F0395E0C6}"/>
    <hyperlink ref="G284" r:id="rId274" xr:uid="{3003E246-47FC-49E4-B1EB-4182A5561E9C}"/>
    <hyperlink ref="G285" r:id="rId275" xr:uid="{0D84EC6E-E4A2-40DA-81E5-BCB4CF2B7221}"/>
    <hyperlink ref="G286" r:id="rId276" xr:uid="{FCE2762C-0905-44F0-A3CD-7541712B728A}"/>
    <hyperlink ref="G287" r:id="rId277" xr:uid="{450ED836-A821-42F4-8DD5-27ECF36FDD83}"/>
    <hyperlink ref="G288" r:id="rId278" xr:uid="{FCF16779-4A63-4B52-95B3-229580E4E8FF}"/>
    <hyperlink ref="G289" r:id="rId279" xr:uid="{4BA51B38-4A6D-4FE6-A1A4-7E77D39FC958}"/>
    <hyperlink ref="G290" r:id="rId280" xr:uid="{D96C243E-EBA3-4983-B015-52F22BD6910D}"/>
    <hyperlink ref="G291" r:id="rId281" xr:uid="{030AA992-7AA9-4B68-BA69-8F48E68DD522}"/>
    <hyperlink ref="G292" r:id="rId282" xr:uid="{3C1B8CC7-E4D2-43C7-9241-DF7481559CCC}"/>
    <hyperlink ref="G293" r:id="rId283" xr:uid="{7B53E75B-9B26-4C71-A8B8-14626E51ABC0}"/>
    <hyperlink ref="G294" r:id="rId284" xr:uid="{06943CDB-2E54-43B2-82B8-ABA56129D84D}"/>
    <hyperlink ref="G295" r:id="rId285" xr:uid="{E62CBB71-9AFE-475B-BAA2-E07C5776FF35}"/>
    <hyperlink ref="G296" r:id="rId286" xr:uid="{1C98D6C3-0888-43F8-8560-9864677525A7}"/>
    <hyperlink ref="G297" r:id="rId287" xr:uid="{20E7AFE2-00F1-4E20-B4BB-A045CFEB88F5}"/>
    <hyperlink ref="G298" r:id="rId288" xr:uid="{0348617F-7183-4A7C-B67E-1513540DE20D}"/>
    <hyperlink ref="G299" r:id="rId289" xr:uid="{89F424C3-6614-48EC-816C-B87B88B822FC}"/>
    <hyperlink ref="G300" r:id="rId290" xr:uid="{CB06AD59-78C0-42D2-8AB3-955694CA37DC}"/>
    <hyperlink ref="G301" r:id="rId291" xr:uid="{211F105A-9901-497F-BA14-79DB6D29B45A}"/>
    <hyperlink ref="G302" r:id="rId292" xr:uid="{54085BF6-0AD6-4BBD-99CD-5D3A212D5C3E}"/>
    <hyperlink ref="G303" r:id="rId293" xr:uid="{E3155047-A256-4500-B296-AD73A5847C89}"/>
    <hyperlink ref="G304" r:id="rId294" xr:uid="{3DF219F5-2291-40F7-A784-3E254DCFA767}"/>
    <hyperlink ref="G305" r:id="rId295" xr:uid="{C259DB90-2BCF-4BFA-8A1C-9691E76A276F}"/>
    <hyperlink ref="G306" r:id="rId296" xr:uid="{9D8D6008-D226-4672-8F8E-082C70BAC55B}"/>
    <hyperlink ref="G307" r:id="rId297" xr:uid="{270696BD-BB72-4575-92D7-D48F3DE46EED}"/>
    <hyperlink ref="G308" r:id="rId298" xr:uid="{1491D384-4851-48C5-A527-C6256218950C}"/>
    <hyperlink ref="G309" r:id="rId299" xr:uid="{71EBB0B2-1402-4812-89EA-0F6F6D9D6CBE}"/>
    <hyperlink ref="G310" r:id="rId300" xr:uid="{FB2ADB57-0E8A-4D38-BF98-1D6F6C840413}"/>
    <hyperlink ref="G311" r:id="rId301" xr:uid="{2AB90385-DDAC-4054-A363-10FCAEA3C350}"/>
    <hyperlink ref="G312" r:id="rId302" xr:uid="{F45F98BA-1D02-4E76-940F-0E644B28FD0D}"/>
    <hyperlink ref="G313" r:id="rId303" xr:uid="{16F61E4F-3DCE-4B18-AC77-AC5B404F6DEE}"/>
    <hyperlink ref="G314" r:id="rId304" xr:uid="{2EBD5336-047D-4C80-A476-0AE38EB39F95}"/>
    <hyperlink ref="G315" r:id="rId305" xr:uid="{E9D4BCC0-2C68-4D40-8DD2-37691D3DD43C}"/>
    <hyperlink ref="G316" r:id="rId306" xr:uid="{499D136D-BEBF-4BCA-866B-6E2DA6133887}"/>
    <hyperlink ref="G317" r:id="rId307" xr:uid="{B9E48BE7-ED21-4E7D-BA9E-AA35AE323F3C}"/>
    <hyperlink ref="G318" r:id="rId308" xr:uid="{54385EE4-0721-4596-B32D-4549DCF542EA}"/>
    <hyperlink ref="G319" r:id="rId309" xr:uid="{BE0E03A7-E2D0-4CE2-8A7C-9AA97085FBCE}"/>
    <hyperlink ref="G320" r:id="rId310" xr:uid="{19193F00-3094-4FCA-ADF2-A074EE532491}"/>
    <hyperlink ref="G321" r:id="rId311" xr:uid="{B239321D-C7EA-4F47-9D6B-AD74D2B49958}"/>
    <hyperlink ref="G322" r:id="rId312" xr:uid="{E37D425D-8651-43CD-B28A-0A3FF184CCCC}"/>
    <hyperlink ref="G323" r:id="rId313" xr:uid="{92F8CB83-D787-4969-81ED-437ECF7C64B4}"/>
    <hyperlink ref="G324" r:id="rId314" xr:uid="{FF5ACDD3-08A8-45F0-9AA8-75FC91E54EA0}"/>
    <hyperlink ref="G325" r:id="rId315" xr:uid="{A0E1FE4D-4F5B-4950-B6CC-127F789E28A3}"/>
    <hyperlink ref="G326" r:id="rId316" xr:uid="{C8F921C0-9DDA-4C4F-8D17-8F29DC0D2446}"/>
    <hyperlink ref="G327" r:id="rId317" xr:uid="{A75C8984-B8FF-44CB-BE9C-A6EE72EDBF78}"/>
    <hyperlink ref="G328" r:id="rId318" xr:uid="{FBE78670-134D-45E9-8C2F-3240751033D6}"/>
    <hyperlink ref="G329" r:id="rId319" xr:uid="{1E950C22-9F70-487C-8182-79B57DE7D416}"/>
    <hyperlink ref="G330" r:id="rId320" xr:uid="{93C8C6C1-E55E-4C6A-BAC1-D1D39FA15026}"/>
    <hyperlink ref="G331" r:id="rId321" xr:uid="{5C4AFB2B-89BE-44E2-8F98-A89923B53EF2}"/>
    <hyperlink ref="G332" r:id="rId322" xr:uid="{035B93BE-B35A-46D9-9C93-D61B59A64493}"/>
    <hyperlink ref="G333" r:id="rId323" xr:uid="{D1A630D5-36EB-45FB-9EFB-012819475512}"/>
    <hyperlink ref="G334" r:id="rId324" xr:uid="{B42F836F-205D-4C14-8C18-583D4D76159F}"/>
    <hyperlink ref="G335" r:id="rId325" xr:uid="{1B5C5F1C-6FDF-483E-B3E2-5ADC487034E6}"/>
    <hyperlink ref="G336" r:id="rId326" xr:uid="{BDA36152-B588-49C4-9433-00DC87221C49}"/>
    <hyperlink ref="G337" r:id="rId327" xr:uid="{722960CD-5CA8-4D65-B741-C6B90F71AD5B}"/>
    <hyperlink ref="G338" r:id="rId328" xr:uid="{0E7A10E5-BB57-48B7-9A74-F84E3B62C410}"/>
    <hyperlink ref="G339" r:id="rId329" xr:uid="{B14925C7-1C49-4DBF-825C-4B36CE0A17B9}"/>
    <hyperlink ref="G340" r:id="rId330" xr:uid="{C97190D8-7AEF-4743-B733-C5582F4DF15F}"/>
    <hyperlink ref="G341" r:id="rId331" xr:uid="{652A52E2-4D3D-4B15-9F19-9DB6B7A618FF}"/>
    <hyperlink ref="G342" r:id="rId332" xr:uid="{B55B647A-E56B-4782-A57C-A8A049B9BAF8}"/>
    <hyperlink ref="G343" r:id="rId333" xr:uid="{762F3775-19F6-4816-B548-BAD532FEC009}"/>
    <hyperlink ref="G344" r:id="rId334" xr:uid="{604A0060-A66D-4EE8-82EE-FB3F8E18B41F}"/>
    <hyperlink ref="G345" r:id="rId335" xr:uid="{9A7AE688-7937-4E06-B482-D629A8C599FB}"/>
    <hyperlink ref="G346" r:id="rId336" xr:uid="{93B85F30-3757-4796-AD7E-0B367405F47F}"/>
    <hyperlink ref="G347" r:id="rId337" xr:uid="{D5CA57AD-42B5-40F9-8C2D-DDB1DFDE661A}"/>
    <hyperlink ref="G348" r:id="rId338" xr:uid="{76ACB60D-685A-4B09-B61F-F6DE913AB451}"/>
    <hyperlink ref="G349" r:id="rId339" xr:uid="{981A72AC-31EF-4EB3-B15F-D5BA7A32EE67}"/>
    <hyperlink ref="G350" r:id="rId340" xr:uid="{4A4B4141-E74B-42BC-B891-2F56C732E2EB}"/>
    <hyperlink ref="G351" r:id="rId341" xr:uid="{3F4D40B9-B52C-4540-9131-72153C14934D}"/>
    <hyperlink ref="G352" r:id="rId342" xr:uid="{1AFE2AB5-7A6A-4516-9785-ED88322884E3}"/>
    <hyperlink ref="G353" r:id="rId343" xr:uid="{F5BFEBD1-83A0-49F5-A4F9-B97822711065}"/>
    <hyperlink ref="G354" r:id="rId344" xr:uid="{87B6E649-3C57-41F6-84F2-19C3633EFCF4}"/>
    <hyperlink ref="G355" r:id="rId345" xr:uid="{B2C57081-1167-4B42-A2E9-E2BC9631961A}"/>
    <hyperlink ref="G356" r:id="rId346" xr:uid="{6A298D2A-594B-4957-9BCD-3950A6CA8588}"/>
    <hyperlink ref="G357" r:id="rId347" xr:uid="{5961CDDE-62AE-4FA1-9160-9E45C906B190}"/>
    <hyperlink ref="G358" r:id="rId348" xr:uid="{66AF670C-27D1-4E87-8760-F7988167EF95}"/>
    <hyperlink ref="G360" r:id="rId349" xr:uid="{EF388655-B339-4ED8-BDD3-A09CA2C131DA}"/>
    <hyperlink ref="G361" r:id="rId350" xr:uid="{BA74DD87-188D-4EF2-A22C-4A5AE48DF0FE}"/>
    <hyperlink ref="G362" r:id="rId351" xr:uid="{6D906EEB-ACBF-4172-86A1-97B2E295338E}"/>
    <hyperlink ref="G363" r:id="rId352" xr:uid="{1D692988-2FBC-46E6-B779-5CEBAA237D44}"/>
    <hyperlink ref="G364" r:id="rId353" xr:uid="{300407F6-15C8-4CD8-8706-B8497A621B4E}"/>
    <hyperlink ref="G365" r:id="rId354" xr:uid="{5853BF54-8213-4CA8-B98F-A32DC01B34C1}"/>
    <hyperlink ref="G366" r:id="rId355" xr:uid="{918F369D-08C5-43B8-9433-EDD265C410CE}"/>
    <hyperlink ref="G367" r:id="rId356" xr:uid="{9AA200E2-AF69-4331-93B3-E19DC7103811}"/>
    <hyperlink ref="G368" r:id="rId357" xr:uid="{DE0474B3-CB40-4BD6-9FD2-DBEE8C65AD6A}"/>
    <hyperlink ref="G369" r:id="rId358" xr:uid="{0B34D4AE-AE52-4407-916F-D418FE46D559}"/>
    <hyperlink ref="G370" r:id="rId359" xr:uid="{01B204A8-E2E7-480E-BB4A-E00C8D8B9A5B}"/>
    <hyperlink ref="G371" r:id="rId360" xr:uid="{854C52B0-4770-4172-94BF-BA2C09F42DAF}"/>
    <hyperlink ref="G372" r:id="rId361" xr:uid="{4104DCDC-8DD2-4E47-B48E-B18054BEA540}"/>
    <hyperlink ref="G373" r:id="rId362" xr:uid="{54613917-E35D-41F3-A512-6250781104D4}"/>
    <hyperlink ref="G374" r:id="rId363" xr:uid="{65DE2232-B80A-4113-8F3D-C33E06AB1D39}"/>
    <hyperlink ref="G375" r:id="rId364" xr:uid="{F4744FEA-2C28-4E06-9D73-8EC9BF9A2F0C}"/>
    <hyperlink ref="G376" r:id="rId365" xr:uid="{1C5CAA94-8D3D-4B64-A450-CE7CFC353768}"/>
    <hyperlink ref="G377" r:id="rId366" xr:uid="{FE27F2F9-F3DA-4E2A-BCE1-18506BB9B61E}"/>
    <hyperlink ref="G378" r:id="rId367" xr:uid="{609FD97C-E343-4D75-8CCB-2D8D5D4C3AF5}"/>
    <hyperlink ref="G379" r:id="rId368" xr:uid="{69CEB305-3EB3-440F-86E9-2C31B7B21278}"/>
    <hyperlink ref="G380" r:id="rId369" xr:uid="{E66B1844-F8C8-446B-AA9F-E53C587BDE9E}"/>
    <hyperlink ref="G381" r:id="rId370" xr:uid="{280F7CBA-C107-4E69-A62D-BE74B86937C9}"/>
    <hyperlink ref="G382" r:id="rId371" xr:uid="{6C2CA643-9536-4696-BA30-F41A81887CEB}"/>
    <hyperlink ref="G383" r:id="rId372" xr:uid="{0CD7DA06-A51B-41A5-B63B-AE718023B71C}"/>
    <hyperlink ref="G384" r:id="rId373" xr:uid="{40DCD923-C477-4504-89D0-6BBB3919C580}"/>
    <hyperlink ref="G385" r:id="rId374" xr:uid="{E724DD75-C101-496D-8B58-EFFC8936DF22}"/>
    <hyperlink ref="G386" r:id="rId375" xr:uid="{AB9C2935-1930-4E47-B2BC-7B666DAD58E2}"/>
    <hyperlink ref="G387" r:id="rId376" xr:uid="{41CF28E1-4C13-49F0-846A-DF7A1614DCB4}"/>
    <hyperlink ref="G388" r:id="rId377" xr:uid="{0BEB1C05-D9FC-45FB-BFAE-F519937BAD8F}"/>
    <hyperlink ref="G389" r:id="rId378" xr:uid="{800E84B5-E1EF-43C9-80D8-06E02651E679}"/>
    <hyperlink ref="G390" r:id="rId379" xr:uid="{BBC223B8-95AC-4FBA-8805-83E4A9FA01AE}"/>
    <hyperlink ref="G391" r:id="rId380" xr:uid="{87270BE7-75D9-4F83-9896-8556FC9A941C}"/>
    <hyperlink ref="G392" r:id="rId381" xr:uid="{9D8CD56D-395B-456E-A74B-EF4E884BB024}"/>
    <hyperlink ref="G393" r:id="rId382" xr:uid="{C50AA859-CA03-4C4C-B528-D5EE373007E8}"/>
    <hyperlink ref="G394" r:id="rId383" xr:uid="{CFD4F1C9-C6B5-4AFA-A6B7-AB7AF24C6D4B}"/>
    <hyperlink ref="G395" r:id="rId384" xr:uid="{318D3443-A9F0-4CA1-ADC7-70BF5A18CBA2}"/>
    <hyperlink ref="G396" r:id="rId385" xr:uid="{D793892C-439D-431B-984B-52602FC1B45D}"/>
    <hyperlink ref="G397" r:id="rId386" xr:uid="{78811C25-5E82-49EF-A8ED-1D5C0DBDE5D8}"/>
    <hyperlink ref="G398" r:id="rId387" xr:uid="{41E7D5D5-C73A-4BA8-8BAA-382C871930B6}"/>
    <hyperlink ref="G399" r:id="rId388" xr:uid="{5324F610-8478-4C88-9EEA-CFA22DB33130}"/>
    <hyperlink ref="G400" r:id="rId389" xr:uid="{5B6067B0-7878-46BB-8269-CDCDD62CAA8C}"/>
    <hyperlink ref="G401" r:id="rId390" xr:uid="{1D0B9994-600D-40BD-9D0F-20D92254AAF1}"/>
    <hyperlink ref="G402" r:id="rId391" xr:uid="{4BD1636B-6A79-44CF-A47B-182FE2DAB04E}"/>
    <hyperlink ref="G403" r:id="rId392" xr:uid="{49C9C3D8-9AF1-43A2-8037-5A40C549C2DD}"/>
    <hyperlink ref="G404" r:id="rId393" xr:uid="{A4630D99-7B32-447D-86D3-A0E2131C8D8C}"/>
    <hyperlink ref="G405" r:id="rId394" xr:uid="{CE03E134-A29F-4EE5-93B9-EB79A8AAA044}"/>
    <hyperlink ref="G406" r:id="rId395" xr:uid="{2BA9A1C4-FF32-4842-9CCB-A09D4B60105D}"/>
    <hyperlink ref="G407" r:id="rId396" xr:uid="{05679AE5-8261-4DAE-A6F4-55DD0C0CCDB6}"/>
    <hyperlink ref="G408" r:id="rId397" xr:uid="{E5A4D434-5F68-4252-86C0-F3DD58A82BF6}"/>
    <hyperlink ref="G409" r:id="rId398" xr:uid="{F89E6FB4-EA45-45E1-91BE-07232AED8033}"/>
    <hyperlink ref="G410" r:id="rId399" xr:uid="{61774A21-1081-4ADF-B72C-1EBFEE12BE86}"/>
    <hyperlink ref="G411" r:id="rId400" xr:uid="{4E512A34-4B5F-4BFC-A4BF-138C373F831A}"/>
    <hyperlink ref="G412" r:id="rId401" xr:uid="{9E24D3AA-E369-447A-A92A-9C751025324A}"/>
    <hyperlink ref="G413" r:id="rId402" xr:uid="{D8E1823B-CAF4-41F0-8FA6-F8473A60CA8E}"/>
    <hyperlink ref="G414" r:id="rId403" xr:uid="{2ABAF9E1-808D-44E2-8927-FE7A32C1A2D9}"/>
    <hyperlink ref="G415" r:id="rId404" xr:uid="{6F9545EF-DC34-4979-A694-0A23FC1C390F}"/>
    <hyperlink ref="G416" r:id="rId405" xr:uid="{C5F871AB-CE3D-4DFF-AD68-E37760A5C34A}"/>
    <hyperlink ref="G417" r:id="rId406" xr:uid="{66A284CE-304F-4983-BBDF-284C57CEB6F4}"/>
    <hyperlink ref="G418" r:id="rId407" xr:uid="{156D752C-8A36-40B4-810C-3E66845F5EB5}"/>
    <hyperlink ref="G419" r:id="rId408" xr:uid="{88171F05-5CE7-4C38-8AAB-D0ABA595104C}"/>
    <hyperlink ref="G420" r:id="rId409" xr:uid="{B7956C91-D464-47CB-A87B-4FEDCB19BCD4}"/>
    <hyperlink ref="G421" r:id="rId410" xr:uid="{EFEABBD2-5C22-4C47-A3A9-47F0DA363FB8}"/>
    <hyperlink ref="G422" r:id="rId411" xr:uid="{5CF92B4C-0894-42FD-AA2B-DE52AC6D3548}"/>
    <hyperlink ref="G423" r:id="rId412" xr:uid="{578C8729-BCD2-4D72-BFF5-15EF079178C3}"/>
    <hyperlink ref="G424" r:id="rId413" xr:uid="{14419576-A95F-4905-8787-72D1D2EAA9B4}"/>
    <hyperlink ref="G425" r:id="rId414" xr:uid="{020B8B0D-7977-4F21-8ABC-7D4491B6F6E8}"/>
    <hyperlink ref="G426" r:id="rId415" xr:uid="{4AD89BED-41D7-40FD-8278-6EBDA6E15E2C}"/>
    <hyperlink ref="G427" r:id="rId416" xr:uid="{AACE3BE6-B639-48B9-8622-992669DD3B27}"/>
    <hyperlink ref="G428" r:id="rId417" xr:uid="{2DD417E6-7696-40B3-B7A2-409C3265739B}"/>
    <hyperlink ref="G429" r:id="rId418" xr:uid="{6C370DF7-A673-48EB-9B16-B61D5AA01519}"/>
    <hyperlink ref="G430" r:id="rId419" xr:uid="{5CC709B0-8503-4DC4-8651-EA4901913EFF}"/>
    <hyperlink ref="G431" r:id="rId420" xr:uid="{7C479888-84DE-4C1E-A28C-2F6F3999A8A2}"/>
    <hyperlink ref="G432" r:id="rId421" xr:uid="{105159C6-A786-443F-96B5-D1B29887C585}"/>
    <hyperlink ref="G433" r:id="rId422" xr:uid="{316C1B7F-E551-4217-8B84-DB5DBEF06F00}"/>
    <hyperlink ref="G434" r:id="rId423" xr:uid="{D7FD3855-9989-4BFB-9B11-6EDF6BE9CD6C}"/>
    <hyperlink ref="G435" r:id="rId424" xr:uid="{49A5DFB7-1915-4852-9C49-8A6D5918956C}"/>
    <hyperlink ref="G436" r:id="rId425" xr:uid="{C83D69E0-E31F-4EB5-9156-0D0305E03949}"/>
    <hyperlink ref="G437" r:id="rId426" xr:uid="{9321EC38-ECE3-4C21-B827-6202192DB9C0}"/>
    <hyperlink ref="G438" r:id="rId427" xr:uid="{CAAAA70F-4C8B-4193-8BDF-A98C774FFB74}"/>
    <hyperlink ref="G439" r:id="rId428" xr:uid="{F12568C0-D360-4427-A9DF-627544B4A022}"/>
    <hyperlink ref="G440" r:id="rId429" xr:uid="{FA77FDB6-EBAE-4887-B886-AA228A2BA174}"/>
    <hyperlink ref="G441" r:id="rId430" xr:uid="{6211AAAC-26AA-4B09-9CC1-7CE040206764}"/>
    <hyperlink ref="G442" r:id="rId431" xr:uid="{2920CD1D-9FC6-4B02-8615-5088BBAE2336}"/>
    <hyperlink ref="G443" r:id="rId432" xr:uid="{6C35EDE0-C9D5-4DC3-B773-EAA16DB8DB9B}"/>
    <hyperlink ref="G444" r:id="rId433" xr:uid="{FD84211C-DAC7-48C2-90D4-80B0242D1F18}"/>
    <hyperlink ref="G445" r:id="rId434" xr:uid="{EFAF3438-B6E1-4713-A540-6A15BB388E41}"/>
    <hyperlink ref="G446" r:id="rId435" xr:uid="{9C0183A3-53EC-4D7A-8A23-FB35780B55E4}"/>
    <hyperlink ref="G447" r:id="rId436" xr:uid="{98D282BF-218C-445E-87F4-77D408AEEDC6}"/>
    <hyperlink ref="G448" r:id="rId437" xr:uid="{0BC6B534-F2FC-4E6F-B78F-37690BF6B9FC}"/>
    <hyperlink ref="G449" r:id="rId438" xr:uid="{018B4E8E-18F5-4BEA-81E3-EDCF8DE1B651}"/>
    <hyperlink ref="G450" r:id="rId439" xr:uid="{8B46EB56-0417-4C71-A9C7-C5AB4A922CC8}"/>
    <hyperlink ref="G451" r:id="rId440" xr:uid="{7A03A6D2-C3AD-4FFF-BFDE-FE78C68E6AF0}"/>
    <hyperlink ref="G452" r:id="rId441" xr:uid="{8CF6CDC1-5372-4D86-9364-733B0DF2ECC2}"/>
    <hyperlink ref="G453" r:id="rId442" xr:uid="{DA1FBBF8-6708-4A24-8834-6D59CC1F17B4}"/>
    <hyperlink ref="G454" r:id="rId443" xr:uid="{4C72CA1A-3766-4792-8425-760BD5473B0D}"/>
    <hyperlink ref="G455" r:id="rId444" xr:uid="{8D1A3833-477C-4860-B848-037EF844368E}"/>
    <hyperlink ref="G456" r:id="rId445" xr:uid="{7E40B86D-B53E-4F3C-884D-DA75D4896921}"/>
    <hyperlink ref="G457" r:id="rId446" xr:uid="{4969C787-992F-4F40-AADF-30611F4B263F}"/>
    <hyperlink ref="G458" r:id="rId447" xr:uid="{35D0F8FC-5964-42FD-AC5F-F731920E5197}"/>
    <hyperlink ref="G459" r:id="rId448" xr:uid="{284DCB51-398C-4523-98FF-AF3FE287485D}"/>
    <hyperlink ref="G460" r:id="rId449" xr:uid="{74D5FDA8-9F74-4B27-A63C-B417B337C8E7}"/>
    <hyperlink ref="G461" r:id="rId450" xr:uid="{3EDBC8F7-64D0-4434-932F-86C33F9EB232}"/>
    <hyperlink ref="G462" r:id="rId451" xr:uid="{449DEA97-0C28-4EC7-B172-B749B6A6A8DF}"/>
    <hyperlink ref="G463" r:id="rId452" xr:uid="{E9EB554F-C05E-4AEE-B07A-DEC6612314FC}"/>
    <hyperlink ref="G464" r:id="rId453" xr:uid="{97B3F76F-9B2F-4961-BC09-05EF09C0A93F}"/>
    <hyperlink ref="G465" r:id="rId454" xr:uid="{9DEE6D07-FEA4-4ED7-9A94-7990E35F3AC8}"/>
    <hyperlink ref="G466" r:id="rId455" xr:uid="{0CF3931B-12F1-4C18-8380-94046EA01D12}"/>
    <hyperlink ref="G467" r:id="rId456" xr:uid="{64B46276-41D5-4D62-BF0C-B3A32C7EBFB7}"/>
    <hyperlink ref="G468" r:id="rId457" xr:uid="{901E4AEC-8DB3-4CAE-A597-A58BC2A28869}"/>
    <hyperlink ref="G469" r:id="rId458" xr:uid="{B4B804E9-B08C-43D9-9A28-B2B55DFFB12D}"/>
    <hyperlink ref="G470" r:id="rId459" xr:uid="{803177A3-6ECE-40A1-BA05-7A949F919130}"/>
    <hyperlink ref="G471" r:id="rId460" xr:uid="{EE0434DE-0BD8-477A-AEE7-579AC5580C4B}"/>
    <hyperlink ref="G472" r:id="rId461" xr:uid="{54E58517-FBBA-47F6-8522-6796F96D7E15}"/>
    <hyperlink ref="G473" r:id="rId462" xr:uid="{8BE72282-F5EA-4416-B80C-E39ABF0E5CBE}"/>
    <hyperlink ref="G474" r:id="rId463" xr:uid="{DA150170-71F5-43B6-BE32-CF604C5A0C51}"/>
    <hyperlink ref="G475" r:id="rId464" xr:uid="{68016D00-05A6-46E8-B56D-D02524A64487}"/>
    <hyperlink ref="G476" r:id="rId465" xr:uid="{D82C5171-9B93-42A7-9EF6-001312CE997E}"/>
    <hyperlink ref="G477" r:id="rId466" xr:uid="{CAB610C9-B381-44A6-9D6F-87FF7CC7ADBF}"/>
    <hyperlink ref="G478" r:id="rId467" xr:uid="{8509B053-6E47-44DA-A238-E9BC6CB1E2A7}"/>
    <hyperlink ref="G479" r:id="rId468" xr:uid="{46B774DC-52D1-4895-ABB6-837AB15809F5}"/>
    <hyperlink ref="G480" r:id="rId469" xr:uid="{4657A90C-6365-4D8D-BF30-6A34BC97A44E}"/>
    <hyperlink ref="G481" r:id="rId470" xr:uid="{52D7F62B-BBE5-476F-ADBB-6E3656C828DB}"/>
    <hyperlink ref="G482" r:id="rId471" xr:uid="{7194D700-CA42-44B6-9E77-9D1E2AB437DA}"/>
    <hyperlink ref="G483" r:id="rId472" xr:uid="{0956F9E7-D888-4E52-A646-6D1035C7A810}"/>
    <hyperlink ref="G484" r:id="rId473" xr:uid="{98323711-EAF9-43E4-BB19-79A4FD67C7E2}"/>
    <hyperlink ref="G485" r:id="rId474" xr:uid="{9DCE1B2A-29FF-4ADE-AFD6-98E233CF567B}"/>
    <hyperlink ref="G486" r:id="rId475" xr:uid="{3ABCD038-1C91-4402-93E8-CD210983CF3E}"/>
    <hyperlink ref="G487" r:id="rId476" xr:uid="{BA554EA4-99D9-4B86-A6BA-78146CE5484C}"/>
    <hyperlink ref="G488" r:id="rId477" xr:uid="{E61F19C5-401B-4802-883D-4B7371C162B8}"/>
    <hyperlink ref="G489" r:id="rId478" xr:uid="{1D6A01F5-4487-48AA-ADBA-969C8E773474}"/>
    <hyperlink ref="G490" r:id="rId479" xr:uid="{EF2DCE29-3326-40D9-8DC4-68CB86C39EDC}"/>
    <hyperlink ref="G491" r:id="rId480" xr:uid="{9AC775C0-FF22-4B6C-947C-4987039DA174}"/>
    <hyperlink ref="G492" r:id="rId481" xr:uid="{1F168945-7D36-4CD7-92CE-08EA660AFF8D}"/>
    <hyperlink ref="G493" r:id="rId482" xr:uid="{4905E10D-7A56-4568-BC55-3EE984CA28BD}"/>
    <hyperlink ref="G494" r:id="rId483" xr:uid="{43865353-6361-4273-9C1F-FD6637CA21B3}"/>
    <hyperlink ref="G495" r:id="rId484" xr:uid="{B1F459F9-DC38-40AF-9218-17E757F1D5FE}"/>
    <hyperlink ref="G496" r:id="rId485" xr:uid="{C9D35CD4-1455-4957-817B-260D84179E75}"/>
    <hyperlink ref="G497" r:id="rId486" xr:uid="{E1A29EC1-3862-4F04-96EC-E868FE2062DC}"/>
    <hyperlink ref="G498" r:id="rId487" xr:uid="{1DAA37AC-9B95-4D0C-BDB0-B98D11790D9E}"/>
    <hyperlink ref="G499" r:id="rId488" xr:uid="{6A324641-ACC1-4720-B228-AB4545A11669}"/>
    <hyperlink ref="G500" r:id="rId489" xr:uid="{42BE079A-D579-46B7-B29F-53E3CD1DE507}"/>
    <hyperlink ref="G501" r:id="rId490" xr:uid="{BAC1D06A-26B2-4057-B7B6-9F74E155B304}"/>
    <hyperlink ref="G502" r:id="rId491" xr:uid="{420F62B6-8AAF-4509-9D0B-EFAD902B739E}"/>
    <hyperlink ref="G503" r:id="rId492" xr:uid="{F633C622-D12C-4282-9B60-556986A54D77}"/>
    <hyperlink ref="G504" r:id="rId493" xr:uid="{9AFBDFAC-2ED1-40D9-B631-D97772476FC9}"/>
    <hyperlink ref="G505" r:id="rId494" xr:uid="{92AA83C8-DBD5-4DC2-827B-02DB35676B92}"/>
    <hyperlink ref="G506" r:id="rId495" xr:uid="{07AD6A24-D9EA-475D-9FB2-8CFFD0FEDC06}"/>
    <hyperlink ref="G507" r:id="rId496" xr:uid="{C1990C7E-4D11-414B-8541-EAFA250A40BE}"/>
    <hyperlink ref="G508" r:id="rId497" xr:uid="{C74BD171-B42F-4701-892A-4DEDEF387EC6}"/>
    <hyperlink ref="G509" r:id="rId498" xr:uid="{D5E977D0-7698-43F4-9421-18E2916FE988}"/>
    <hyperlink ref="G510" r:id="rId499" xr:uid="{B5054C2B-F21D-436F-AC33-B7021BE9DA6D}"/>
    <hyperlink ref="G511" r:id="rId500" xr:uid="{F0023646-3668-4578-AD56-217CC6754CC1}"/>
    <hyperlink ref="G512" r:id="rId501" xr:uid="{18AE8CF3-E701-4643-A820-36D81F9BC1BF}"/>
    <hyperlink ref="G513" r:id="rId502" xr:uid="{B1C5FC0E-183B-4914-8A20-06727779F0CD}"/>
    <hyperlink ref="G514" r:id="rId503" xr:uid="{AB58AF3F-F15F-4C2D-A9B7-E49578624A5D}"/>
    <hyperlink ref="G515" r:id="rId504" xr:uid="{ECC94E2B-4844-4B27-BD51-F40FBDEB1443}"/>
    <hyperlink ref="G516" r:id="rId505" xr:uid="{191059B7-1595-4BCF-8D5F-D880CEB8B054}"/>
    <hyperlink ref="G517" r:id="rId506" xr:uid="{491EFC73-C2F8-4640-B466-8DEC04CB62EB}"/>
    <hyperlink ref="G518" r:id="rId507" xr:uid="{76A4C1BE-3D1A-4D57-AE4F-5DEB9AC6505D}"/>
    <hyperlink ref="G519" r:id="rId508" xr:uid="{DE435A22-19FA-495C-B4B9-5D8E1A836485}"/>
    <hyperlink ref="G520" r:id="rId509" xr:uid="{83BFE57A-9FD4-4F2F-AD18-566286404B6D}"/>
    <hyperlink ref="G521" r:id="rId510" xr:uid="{2FF242E6-F911-4769-8020-640C18F22F02}"/>
    <hyperlink ref="G522" r:id="rId511" xr:uid="{CD826002-AA01-4092-AFD9-2C7740FA2926}"/>
    <hyperlink ref="G523" r:id="rId512" xr:uid="{384F88D8-DDAA-4F98-BB3E-38FD30FF07D4}"/>
    <hyperlink ref="G524" r:id="rId513" xr:uid="{4A43D0EE-B98E-4B06-B028-13C98ADD7E9C}"/>
    <hyperlink ref="G525" r:id="rId514" xr:uid="{01C12A9E-9267-419F-B870-8E3471FC424E}"/>
    <hyperlink ref="G526" r:id="rId515" xr:uid="{E4B889B0-D0CF-46BF-BBC0-9B65B3D024B0}"/>
    <hyperlink ref="G527" r:id="rId516" xr:uid="{DF36F64C-944F-4D70-9B6A-3414387513F3}"/>
    <hyperlink ref="G528" r:id="rId517" xr:uid="{B1803D96-FC20-449B-A772-D949230DE989}"/>
    <hyperlink ref="G529" r:id="rId518" xr:uid="{60B30575-2682-41EC-BD3C-D4F1A2EC14C2}"/>
    <hyperlink ref="G530" r:id="rId519" xr:uid="{7B94FB52-6D4B-48D8-9621-A4B583EE9FB2}"/>
    <hyperlink ref="G531" r:id="rId520" xr:uid="{79C9E2CD-03ED-4A53-A8FA-DB829DE0AF0A}"/>
    <hyperlink ref="G532" r:id="rId521" xr:uid="{0343FD80-2E29-41F8-B69E-16ABADA60243}"/>
    <hyperlink ref="G533" r:id="rId522" xr:uid="{CEDBDA39-72D9-4D45-A004-4B3E39CF5CBF}"/>
    <hyperlink ref="G534" r:id="rId523" xr:uid="{ED0512F6-6EC1-4F8D-959C-566A9ADC517F}"/>
    <hyperlink ref="G535" r:id="rId524" xr:uid="{CA2AC8FF-0B3A-43C5-B087-E5EC3332EF47}"/>
    <hyperlink ref="G536" r:id="rId525" xr:uid="{A97A0E23-677A-4EEC-987C-FCE58D9CECE9}"/>
    <hyperlink ref="G537" r:id="rId526" xr:uid="{ED390B3D-3126-4A6F-BD03-A84518572743}"/>
    <hyperlink ref="G538" r:id="rId527" xr:uid="{52FDF698-4A68-430E-B615-2CF53EE3CE1E}"/>
    <hyperlink ref="G539" r:id="rId528" xr:uid="{BDC73821-69B1-4A00-BBB4-88E39340DAAE}"/>
    <hyperlink ref="G540" r:id="rId529" xr:uid="{0552544B-FAB4-44AA-85D9-6EB8E081C770}"/>
    <hyperlink ref="G541" r:id="rId530" xr:uid="{EB12C824-E672-4855-B992-C7E0A1A76E4E}"/>
    <hyperlink ref="G542" r:id="rId531" xr:uid="{F2236BF4-1187-498D-8BEC-24FE11E9F5E6}"/>
    <hyperlink ref="G543" r:id="rId532" xr:uid="{671A9161-2EC7-4C75-8CD4-A8E6025F2967}"/>
    <hyperlink ref="G544" r:id="rId533" xr:uid="{6AA477AE-46BF-4CE6-BD6C-D265C279B13C}"/>
    <hyperlink ref="G545" r:id="rId534" xr:uid="{8CA04132-00B0-423E-83B9-50B8A7ED3718}"/>
    <hyperlink ref="G546" r:id="rId535" xr:uid="{EDD060A9-E394-4504-8A44-DA3663061B66}"/>
    <hyperlink ref="G547" r:id="rId536" xr:uid="{447E9111-46FA-4156-ABA0-915D6B319322}"/>
    <hyperlink ref="G548" r:id="rId537" xr:uid="{0377BB99-8CA6-403D-AF46-EB43B6506C89}"/>
    <hyperlink ref="G549" r:id="rId538" xr:uid="{260E096B-BAB3-4937-9ED6-4D2CC52E9684}"/>
    <hyperlink ref="G550" r:id="rId539" xr:uid="{DF36EB09-80C6-46E2-B219-DD4EEE055919}"/>
    <hyperlink ref="G551" r:id="rId540" xr:uid="{D3FB8E35-ABC8-4B22-A825-A54273A33CC5}"/>
    <hyperlink ref="G552" r:id="rId541" xr:uid="{00265FE4-ABD6-4265-963A-FDCBFC265589}"/>
    <hyperlink ref="G553" r:id="rId542" xr:uid="{3917037B-2A4A-412A-BC6D-5CB417B6589B}"/>
    <hyperlink ref="G554" r:id="rId543" xr:uid="{5E92F1BE-1B9F-4E2F-AE53-13220A9E5DAE}"/>
    <hyperlink ref="G555" r:id="rId544" xr:uid="{7F929C3F-F95C-4399-A181-BFC71B80211E}"/>
    <hyperlink ref="G556" r:id="rId545" xr:uid="{C1F95C0A-A1A7-4710-B5EB-4935616B4730}"/>
    <hyperlink ref="G557" r:id="rId546" xr:uid="{584F32F6-6B45-40E2-80FA-519B6BDD8E05}"/>
    <hyperlink ref="G558" r:id="rId547" xr:uid="{B24EBBED-B300-47EC-BA8B-A2ADEDB94FD7}"/>
    <hyperlink ref="G559" r:id="rId548" xr:uid="{979DE92B-FF64-4F00-BEDE-4668940AB993}"/>
    <hyperlink ref="G560" r:id="rId549" xr:uid="{CE8CCD50-51B2-431A-8CB8-00A9B841023E}"/>
    <hyperlink ref="G561" r:id="rId550" xr:uid="{D112FDF9-63CC-4901-977E-202A58BE8BD9}"/>
    <hyperlink ref="G562" r:id="rId551" xr:uid="{0D6784A0-3FD8-4F07-896D-377FEB2190DD}"/>
    <hyperlink ref="G563" r:id="rId552" xr:uid="{5853C879-F8F5-4A72-98D0-81B6EDACE070}"/>
    <hyperlink ref="G564" r:id="rId553" xr:uid="{6A46326E-50E2-4862-AC4D-67F3AF3778FC}"/>
    <hyperlink ref="G565" r:id="rId554" xr:uid="{4FC791C3-21C4-4941-BAB0-131CB5FE2F6C}"/>
    <hyperlink ref="G566" r:id="rId555" xr:uid="{6A27842A-5BED-4C4E-835F-C86231F97F5D}"/>
    <hyperlink ref="G567" r:id="rId556" xr:uid="{EF9B6CF5-EBF5-4B64-80A8-94F38B858DC9}"/>
    <hyperlink ref="G568" r:id="rId557" xr:uid="{47FCC798-9780-469D-A204-DB9805FB9F18}"/>
    <hyperlink ref="G569" r:id="rId558" xr:uid="{A191D7F6-21D7-4CDE-8CD8-3725848AD481}"/>
    <hyperlink ref="G570" r:id="rId559" xr:uid="{FC2990F9-FED1-4C29-A7F9-499BBE6A4545}"/>
    <hyperlink ref="G571" r:id="rId560" xr:uid="{28375F9D-ED8E-43CC-8D73-89EFB1357465}"/>
    <hyperlink ref="G572" r:id="rId561" xr:uid="{0EF3D476-38F1-4FE6-A067-674989D23F1D}"/>
    <hyperlink ref="G573" r:id="rId562" xr:uid="{2C7FE1FC-1709-4DC7-8352-D1B47E61F9D9}"/>
    <hyperlink ref="G574" r:id="rId563" xr:uid="{F390D9D6-4F7A-4A27-8638-F570AEBC4338}"/>
    <hyperlink ref="G575" r:id="rId564" xr:uid="{8492A04E-A5E7-4794-9900-22C76C40B8DD}"/>
    <hyperlink ref="G576" r:id="rId565" xr:uid="{EF3EBB1E-0EA1-4094-BA95-6933E222CD9B}"/>
    <hyperlink ref="G577" r:id="rId566" xr:uid="{C7E78AB8-8BC9-43D7-8659-A997F103E97B}"/>
    <hyperlink ref="G578" r:id="rId567" xr:uid="{158878AE-DCE3-4CD6-A589-557BB27EA9F6}"/>
    <hyperlink ref="G579" r:id="rId568" xr:uid="{C57260FB-94AE-47FA-8D3A-7EA9EC39A3B8}"/>
    <hyperlink ref="G580" r:id="rId569" xr:uid="{0BC55B3C-E721-4E95-9B14-650583688017}"/>
    <hyperlink ref="G581" r:id="rId570" xr:uid="{81663AC3-EA5D-4303-9AD9-57F2D12AA614}"/>
    <hyperlink ref="G582" r:id="rId571" xr:uid="{2791B2A9-FF8F-4255-8CBC-A2AA598D0918}"/>
    <hyperlink ref="G583" r:id="rId572" xr:uid="{99A3DFB3-C05B-4A46-B720-4D7FEE236C76}"/>
    <hyperlink ref="G584" r:id="rId573" xr:uid="{29A61068-25EC-460F-AB3E-91C07DF6ECAB}"/>
    <hyperlink ref="G585" r:id="rId574" xr:uid="{27269589-0570-4DF6-8B5D-CF4EC7B502CB}"/>
    <hyperlink ref="G586" r:id="rId575" xr:uid="{6E79A3CC-82AA-4D5E-830B-31CA06A18C1B}"/>
    <hyperlink ref="G587" r:id="rId576" xr:uid="{A00EDA53-EBD8-4973-A4A9-5347C5F86BA7}"/>
    <hyperlink ref="G588" r:id="rId577" xr:uid="{47B6C356-B72A-4B04-B8B4-632AEC2D9757}"/>
    <hyperlink ref="G590" r:id="rId578" xr:uid="{D902AD15-5CAA-4134-BCF8-0681D3CBA559}"/>
    <hyperlink ref="G591" r:id="rId579" xr:uid="{92201AA3-3EC1-4716-805B-5D7A8AB9B8B1}"/>
    <hyperlink ref="G592" r:id="rId580" xr:uid="{34B0FCFD-5801-4BC5-839C-18ACA18C0792}"/>
    <hyperlink ref="G593" r:id="rId581" xr:uid="{C935AA13-4886-4057-8C0E-82A564EC7E75}"/>
    <hyperlink ref="G594" r:id="rId582" xr:uid="{BD72D244-A927-4876-8994-C6A8DA8A67A4}"/>
    <hyperlink ref="G595" r:id="rId583" xr:uid="{E2193C91-D48D-42DA-97CF-905D0F7FEF64}"/>
    <hyperlink ref="G596" r:id="rId584" xr:uid="{1FAB4753-01A5-4F4F-B3F8-E291435F96D0}"/>
    <hyperlink ref="G597" r:id="rId585" xr:uid="{B5C05EC5-C56F-4520-9B12-3AFAEB1CFDF5}"/>
    <hyperlink ref="G598" r:id="rId586" xr:uid="{937913E1-5B91-40C2-8048-277009C1B630}"/>
    <hyperlink ref="G599" r:id="rId587" xr:uid="{203E847E-5B99-4EBC-ADC8-7BD8C43FF4EC}"/>
    <hyperlink ref="G600" r:id="rId588" xr:uid="{EA349248-3361-4D28-B9C8-52A48D40CB71}"/>
    <hyperlink ref="G601" r:id="rId589" xr:uid="{EEE5BCE6-BB4D-4252-9DA3-8FC780D0CE9F}"/>
    <hyperlink ref="G602" r:id="rId590" xr:uid="{2B4EE2F4-A8B8-433F-A5C6-C090F3F3EDE3}"/>
    <hyperlink ref="G603" r:id="rId591" xr:uid="{F8F6553E-DA11-4CDB-A40C-6CA8BE2E8311}"/>
    <hyperlink ref="G604" r:id="rId592" xr:uid="{7819D592-2607-4105-B766-FA50B40E4797}"/>
    <hyperlink ref="G605" r:id="rId593" xr:uid="{EE5DC4D4-BE61-43CA-9E19-04233CFC0ED6}"/>
    <hyperlink ref="G606" r:id="rId594" xr:uid="{1978A1ED-941E-4E5A-939B-AF68C6A1A34F}"/>
    <hyperlink ref="G607" r:id="rId595" xr:uid="{D782DCD4-84B2-4763-A1E8-F36FEE97DCE4}"/>
    <hyperlink ref="G608" r:id="rId596" xr:uid="{31E66646-5D1B-4475-94FD-7BD9189D797F}"/>
    <hyperlink ref="G609" r:id="rId597" xr:uid="{D1A715F1-6D7E-4268-A29D-383000F4F713}"/>
    <hyperlink ref="G610" r:id="rId598" xr:uid="{8E6CE530-6A8F-4B4A-8787-B8285DA33C52}"/>
    <hyperlink ref="G611" r:id="rId599" xr:uid="{F93F3C43-64FB-4577-84DF-9C0582484A4B}"/>
    <hyperlink ref="G612" r:id="rId600" xr:uid="{CE0153F3-4B35-4D3C-8801-6E6787F26156}"/>
    <hyperlink ref="G613" r:id="rId601" xr:uid="{2D59F64D-CBCA-4B29-8674-EE9582BE5275}"/>
    <hyperlink ref="G614" r:id="rId602" xr:uid="{219889E7-F84A-4862-8908-F1DEAD67B82F}"/>
    <hyperlink ref="G615" r:id="rId603" xr:uid="{6D8F41F8-126A-4D8F-BF30-0AF19116776A}"/>
    <hyperlink ref="G616" r:id="rId604" xr:uid="{90AE0BE7-453F-4C1E-A94B-90C3B968043D}"/>
    <hyperlink ref="G617" r:id="rId605" xr:uid="{779AD533-4AD2-40E7-AC24-808835EF164E}"/>
    <hyperlink ref="G618" r:id="rId606" xr:uid="{C2EDEB78-69A4-4131-8C56-0A1342A42FB4}"/>
    <hyperlink ref="G619" r:id="rId607" xr:uid="{0E8EDE06-0486-40ED-A6F3-A9FB65C3BEDE}"/>
    <hyperlink ref="G620" r:id="rId608" xr:uid="{84695CEB-3285-42FE-8AF7-FCCF5F5204B9}"/>
    <hyperlink ref="G621" r:id="rId609" xr:uid="{625EBC4F-68C9-4C28-A24D-8CC0F5262F01}"/>
    <hyperlink ref="G622" r:id="rId610" xr:uid="{4E1A2E0A-6575-47D8-AF06-4650D9B3D1B8}"/>
    <hyperlink ref="G623" r:id="rId611" xr:uid="{857A272F-3311-46D6-A117-3E76CCF7F173}"/>
    <hyperlink ref="G624" r:id="rId612" xr:uid="{3640D659-0505-4901-91D4-13CFD88965D5}"/>
    <hyperlink ref="G625" r:id="rId613" xr:uid="{9C5A40F3-025B-4B11-A6F9-0277D42AE2EE}"/>
    <hyperlink ref="G626" r:id="rId614" xr:uid="{EEBF4979-6443-415A-BC29-2E0FC26CE873}"/>
    <hyperlink ref="G627" r:id="rId615" xr:uid="{49199361-1DD2-4E00-8EFA-6796D1B2FA9B}"/>
    <hyperlink ref="G628" r:id="rId616" xr:uid="{DBA16120-F68C-4022-A417-2FEA4E06A845}"/>
    <hyperlink ref="G629" r:id="rId617" xr:uid="{4040E2DC-7902-4DA8-91C3-5876E8399C8F}"/>
    <hyperlink ref="G630" r:id="rId618" xr:uid="{0E1C35D3-3C64-4F3D-A202-60805D9161CE}"/>
    <hyperlink ref="G631" r:id="rId619" xr:uid="{0419661B-37EC-4147-83F8-BC8814A45C63}"/>
    <hyperlink ref="G632" r:id="rId620" xr:uid="{FD5DA630-CBB5-4FB2-8695-E0DD270EE973}"/>
    <hyperlink ref="G633" r:id="rId621" xr:uid="{0EDB9D78-4A61-41F7-AB8C-7C4CDDFBE2ED}"/>
    <hyperlink ref="G634" r:id="rId622" xr:uid="{8112A869-AEA6-452A-B793-187337C40DD8}"/>
    <hyperlink ref="G635" r:id="rId623" xr:uid="{B54FC31F-D996-4E59-BBAC-A1DE665A1D50}"/>
    <hyperlink ref="G636" r:id="rId624" xr:uid="{20AAD513-C512-4FA5-A867-B1DBC72C9C20}"/>
    <hyperlink ref="G637" r:id="rId625" xr:uid="{A566BEEC-715A-4A21-969F-9140603E0416}"/>
    <hyperlink ref="G638" r:id="rId626" xr:uid="{0BC7DF9B-4AE8-49B2-A07D-ECF8AD4E236C}"/>
    <hyperlink ref="G639" r:id="rId627" xr:uid="{2BAD43EA-B259-44E2-ABD6-E9EC461C599A}"/>
    <hyperlink ref="G640" r:id="rId628" xr:uid="{1251EE46-8864-40FF-9B41-8A36E4942EF4}"/>
    <hyperlink ref="G641" r:id="rId629" xr:uid="{FA055FE1-6F71-4BE4-A50E-A6125EA83EA0}"/>
    <hyperlink ref="G642" r:id="rId630" xr:uid="{543EA04D-6439-4CE6-9631-43AFA5783C19}"/>
    <hyperlink ref="G643" r:id="rId631" xr:uid="{A5001877-34A8-4D95-92F1-5AEE12E305C1}"/>
    <hyperlink ref="G644" r:id="rId632" xr:uid="{D1447E82-1A76-44C7-950A-37DA25C9B02B}"/>
    <hyperlink ref="G645" r:id="rId633" xr:uid="{A00C6082-C802-40C6-818C-C854CDB52B65}"/>
    <hyperlink ref="G646" r:id="rId634" xr:uid="{7D52D950-00D0-48FB-BEC4-FB40F1D6701E}"/>
    <hyperlink ref="G647" r:id="rId635" xr:uid="{85DA6A14-AFEE-400E-BC3B-BA112A64A234}"/>
    <hyperlink ref="G648" r:id="rId636" xr:uid="{0C54CB07-2542-43CD-93F8-AD662827258E}"/>
    <hyperlink ref="G649" r:id="rId637" xr:uid="{36767D79-870D-49BE-A6DF-8F066A389F81}"/>
    <hyperlink ref="G650" r:id="rId638" xr:uid="{A2E606B6-E5B9-40EC-BE2C-B0356A44A185}"/>
    <hyperlink ref="G652" r:id="rId639" xr:uid="{0ACDB168-3DDE-4932-96D3-500168923BB7}"/>
    <hyperlink ref="G653" r:id="rId640" xr:uid="{8E3B4E4F-DD64-4EDF-A15D-679172FD4C1C}"/>
    <hyperlink ref="G654" r:id="rId641" xr:uid="{E030F007-5AFC-4321-823E-7F53F4879D89}"/>
    <hyperlink ref="G655" r:id="rId642" xr:uid="{FA1B22BB-5627-4BB5-A82A-1689FB28457C}"/>
    <hyperlink ref="G656" r:id="rId643" xr:uid="{7D12155D-D2DB-4E3A-8705-2739E7D24F20}"/>
    <hyperlink ref="G657" r:id="rId644" xr:uid="{7116C536-A78C-4814-B47E-150C47E5A741}"/>
    <hyperlink ref="G658" r:id="rId645" xr:uid="{D8BEC0C6-C470-4A76-89B0-3AF73660F1BC}"/>
    <hyperlink ref="G659" r:id="rId646" xr:uid="{2F2E915F-91CD-4E3C-979E-F5908BE9AA15}"/>
    <hyperlink ref="G660" r:id="rId647" xr:uid="{65C97E91-8EF3-448C-92E6-41633CDF3CD6}"/>
    <hyperlink ref="G661" r:id="rId648" xr:uid="{C179CF4A-066F-4DEA-8434-A40AD0CBFE50}"/>
    <hyperlink ref="G662" r:id="rId649" xr:uid="{0A62FAB9-2F90-46FD-98B6-C3D94A08459C}"/>
    <hyperlink ref="G663" r:id="rId650" xr:uid="{D35198C5-F37D-4D65-A8E6-CE9C8FAA1245}"/>
    <hyperlink ref="G664" r:id="rId651" xr:uid="{F9867960-A825-4DE9-B0DB-5D3C5B36081F}"/>
    <hyperlink ref="G665" r:id="rId652" xr:uid="{08A49EF5-4353-49D1-98B6-A30B2B9F50B3}"/>
    <hyperlink ref="G666" r:id="rId653" xr:uid="{897FCAC7-0676-4F18-9C4A-819509730F0C}"/>
    <hyperlink ref="G667" r:id="rId654" xr:uid="{A5FE44C2-89B6-49B3-96B0-A8C34D6E77B8}"/>
    <hyperlink ref="G668" r:id="rId655" xr:uid="{7736E673-BDB7-41D7-B4B0-A68725DA6EE2}"/>
    <hyperlink ref="G669" r:id="rId656" xr:uid="{4917D03F-8EDF-4377-9F08-F2C4EEF67D29}"/>
    <hyperlink ref="G671" r:id="rId657" xr:uid="{B9ABFB1E-0EA0-4183-8EA9-AC93F016D28A}"/>
    <hyperlink ref="G672" r:id="rId658" xr:uid="{375B2BF5-A42C-4DED-ADC0-2C3B0DCCA586}"/>
    <hyperlink ref="G673" r:id="rId659" xr:uid="{38A23E52-04AD-455A-B09C-78BF4D88529F}"/>
    <hyperlink ref="G674" r:id="rId660" xr:uid="{3AD33620-1596-4725-AB32-E9F6F70DB6DF}"/>
    <hyperlink ref="G675" r:id="rId661" xr:uid="{1F2ECC7D-DDD4-4035-949D-02AADB4EC9A4}"/>
    <hyperlink ref="G676" r:id="rId662" xr:uid="{345FE91E-2C2F-45EE-B947-D9E8CB4AAD5D}"/>
    <hyperlink ref="G677" r:id="rId663" xr:uid="{7B04DF1B-3541-4802-BCB9-3363598B0E62}"/>
    <hyperlink ref="G679" r:id="rId664" xr:uid="{6C519A65-72AA-4612-80BE-13F0493299E3}"/>
    <hyperlink ref="G681" r:id="rId665" xr:uid="{27FBF22C-10B0-4DBC-9D6A-8403E4EA28FC}"/>
    <hyperlink ref="G682" r:id="rId666" xr:uid="{0312EBA4-568A-44D1-A90E-851EAAF8E144}"/>
    <hyperlink ref="G683" r:id="rId667" xr:uid="{5782AE24-2C3C-4928-973A-0927DA30D179}"/>
    <hyperlink ref="G684" r:id="rId668" xr:uid="{FA2EAB30-42FE-4D05-B005-8F851EE5FFF7}"/>
    <hyperlink ref="G685" r:id="rId669" xr:uid="{F824ABC5-DFAE-4224-9BB0-921FF5004B42}"/>
    <hyperlink ref="G686" r:id="rId670" xr:uid="{4EE821BE-2498-418A-B7C2-820FE69A709C}"/>
    <hyperlink ref="G687" r:id="rId671" xr:uid="{79276C9B-AC3B-43E3-87B5-EA2152520540}"/>
    <hyperlink ref="G688" r:id="rId672" xr:uid="{3EA47A5A-6B22-4C74-AE69-1662927819D7}"/>
    <hyperlink ref="G689" r:id="rId673" xr:uid="{0B252A2C-3529-4850-B4B1-4D0A1C30A1A3}"/>
    <hyperlink ref="G690" r:id="rId674" xr:uid="{DD78F60C-6FCE-4C3D-B73F-4B1FD87379B9}"/>
    <hyperlink ref="G691" r:id="rId675" xr:uid="{A9DDE681-D76C-4B7F-8D33-4EB125A1F615}"/>
    <hyperlink ref="G692" r:id="rId676" xr:uid="{CCA4A64E-DFA5-4966-A5ED-66AADCD16AF5}"/>
    <hyperlink ref="G693" r:id="rId677" xr:uid="{95A17358-C130-4CEF-A0F3-CDDBA9228F8A}"/>
    <hyperlink ref="G694" r:id="rId678" xr:uid="{C84DB6E1-A036-4D1D-BE44-68ADBB00F987}"/>
    <hyperlink ref="G695" r:id="rId679" xr:uid="{925F44E3-0A8C-4EFE-9823-118EFD5AB64B}"/>
    <hyperlink ref="G696" r:id="rId680" xr:uid="{7F53401C-0B81-409F-BAFF-20DA17C62147}"/>
    <hyperlink ref="G697" r:id="rId681" xr:uid="{13CD3544-EF19-4060-9F71-52D682E82587}"/>
    <hyperlink ref="G698" r:id="rId682" xr:uid="{9FFBD616-7F43-46BA-A6CE-50B734BA479C}"/>
    <hyperlink ref="G699" r:id="rId683" xr:uid="{ECF8672B-F185-4DF2-99A2-07929027617D}"/>
    <hyperlink ref="G700" r:id="rId684" xr:uid="{EB8C52D5-418E-4B03-A2BA-014833354B68}"/>
    <hyperlink ref="G701" r:id="rId685" xr:uid="{3AFADB6C-64E0-43A2-9821-C5D973985871}"/>
    <hyperlink ref="G702" r:id="rId686" xr:uid="{5DE8942B-05CC-4D91-98DA-D7D06DF59FC9}"/>
    <hyperlink ref="G703" r:id="rId687" xr:uid="{E5C430D3-25E2-4932-85D3-A9BEC3D27B88}"/>
    <hyperlink ref="G704" r:id="rId688" xr:uid="{ACE62D74-F119-4A01-A2AA-4BBCCFD5A88F}"/>
    <hyperlink ref="G705" r:id="rId689" xr:uid="{A64BA0ED-F46B-4DE2-BB27-8E189DE6190B}"/>
    <hyperlink ref="G706" r:id="rId690" xr:uid="{B95846C1-D9C1-44C4-9ABF-A1010A7C8F17}"/>
    <hyperlink ref="G707" r:id="rId691" xr:uid="{041BBB1D-48D1-42BE-8DE8-84FC78D03CEA}"/>
    <hyperlink ref="G708" r:id="rId692" xr:uid="{4A02A1C8-34C2-4578-A37A-AD10DB80EBC7}"/>
    <hyperlink ref="G709" r:id="rId693" xr:uid="{3074C4C6-3F65-4351-A646-8D34233A600A}"/>
    <hyperlink ref="G710" r:id="rId694" xr:uid="{238E01A4-0296-44E1-96D8-9560F8E069B2}"/>
    <hyperlink ref="G711" r:id="rId695" xr:uid="{1233D4AF-C1E5-4334-AE3C-7C07AC826E9D}"/>
    <hyperlink ref="G712" r:id="rId696" xr:uid="{E485DB4D-6D72-4C2D-B735-3E8D932B878B}"/>
    <hyperlink ref="G713" r:id="rId697" xr:uid="{DC1B5BF1-BE80-419A-B0C0-683F57DE34FB}"/>
    <hyperlink ref="G714" r:id="rId698" xr:uid="{9000CDB2-70C4-4CB6-BA8A-E4E2F2E986EF}"/>
    <hyperlink ref="G715" r:id="rId699" xr:uid="{9EE17F93-21A2-4964-8B45-16A40740B74A}"/>
    <hyperlink ref="G716" r:id="rId700" xr:uid="{39407E79-0BB4-47E0-93BE-5D09212AFF2B}"/>
    <hyperlink ref="G717" r:id="rId701" xr:uid="{E78161B4-9C94-45AD-866F-0E135114296D}"/>
    <hyperlink ref="G718" r:id="rId702" xr:uid="{E8479F73-75BA-41DC-9D51-6EA5EBF435E1}"/>
    <hyperlink ref="G719" r:id="rId703" xr:uid="{79B41252-8BEE-4E5D-A251-1212D4D461CE}"/>
    <hyperlink ref="G720" r:id="rId704" xr:uid="{BC85F8BF-0C33-4B06-9B50-9ED8E6F0936C}"/>
    <hyperlink ref="G721" r:id="rId705" xr:uid="{1712F12D-6977-4590-B7F0-3C0F92A814BD}"/>
    <hyperlink ref="G722" r:id="rId706" xr:uid="{29B24DB3-8DFB-4757-96DD-8C33C8594845}"/>
    <hyperlink ref="G723" r:id="rId707" xr:uid="{1FE281AE-B265-4F5E-A958-7C975BEF253F}"/>
    <hyperlink ref="G724" r:id="rId708" xr:uid="{774CC3AB-A4E7-43AE-98C4-B833ED05651F}"/>
    <hyperlink ref="G725" r:id="rId709" xr:uid="{0D92ED8A-749C-443E-8909-2DB06FEAD360}"/>
    <hyperlink ref="G726" r:id="rId710" xr:uid="{99BB85A0-5400-4D84-9725-6EC41442A45F}"/>
    <hyperlink ref="G727" r:id="rId711" xr:uid="{E5E7AF58-4A0F-4CEA-8036-B59ED0436E37}"/>
    <hyperlink ref="G728" r:id="rId712" xr:uid="{E8955776-6EA9-4683-A184-10DDAFF93BF5}"/>
    <hyperlink ref="G729" r:id="rId713" xr:uid="{BD6949F3-53F5-4231-952F-5C30290CA895}"/>
    <hyperlink ref="G730" r:id="rId714" xr:uid="{1DEF4810-B0AD-4EA5-ABE5-D4CD86404E03}"/>
    <hyperlink ref="G731" r:id="rId715" xr:uid="{A9F467E0-086D-4E3B-85D1-B96E5CC6415E}"/>
    <hyperlink ref="G732" r:id="rId716" xr:uid="{6D2F814D-C4B8-476D-ADBD-D572CC136802}"/>
    <hyperlink ref="G733" r:id="rId717" xr:uid="{82AD969F-3768-4720-9041-1DAA93B28ED6}"/>
    <hyperlink ref="G734" r:id="rId718" xr:uid="{6488E6EB-8534-45C0-A8B0-0DD9E652A20E}"/>
    <hyperlink ref="G735" r:id="rId719" xr:uid="{CB5071C7-6AAD-4593-A2E1-452153DC56B0}"/>
    <hyperlink ref="G736" r:id="rId720" xr:uid="{B62A0042-15C1-476C-B08B-A67F02A795A4}"/>
    <hyperlink ref="G737" r:id="rId721" xr:uid="{BADDEC27-8711-4F1E-B65F-BBCF06CB2239}"/>
    <hyperlink ref="G738" r:id="rId722" xr:uid="{8049A3F7-4E34-4B3E-9693-B50879B309A7}"/>
    <hyperlink ref="G739" r:id="rId723" xr:uid="{64BECF4D-9E9B-4FD0-B21C-D36C19EE8FB5}"/>
    <hyperlink ref="G740" r:id="rId724" xr:uid="{5B402DA6-1A66-4B6D-816B-92053AAA3779}"/>
    <hyperlink ref="G741" r:id="rId725" xr:uid="{DD4D77D9-1729-4F6C-AE3F-FC01F9025B59}"/>
    <hyperlink ref="G742" r:id="rId726" xr:uid="{FA81B599-CD96-477A-B8C3-4EB886E5EE84}"/>
    <hyperlink ref="G743" r:id="rId727" xr:uid="{E94C349F-C72A-49EA-9EFC-1AF086ADBB3C}"/>
    <hyperlink ref="G744" r:id="rId728" xr:uid="{E08728F1-EEE2-4E55-98D9-53CA3151FC45}"/>
    <hyperlink ref="G745" r:id="rId729" xr:uid="{235BB507-F2F3-44B3-8E97-6D1AA2129762}"/>
  </hyperlinks>
  <pageMargins left="0.7" right="0.7" top="0.75" bottom="0.75" header="0.3" footer="0.3"/>
  <pageSetup paperSize="9" orientation="portrait" horizontalDpi="1200" verticalDpi="1200" r:id="rId730"/>
  <drawing r:id="rId73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Hegede Kertészet 2026-04-20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Hegede Kertészet</dc:creator>
  <cp:lastModifiedBy>Hegede Kertészet</cp:lastModifiedBy>
  <dcterms:created xsi:type="dcterms:W3CDTF">2026-04-20T08:21:34Z</dcterms:created>
  <dcterms:modified xsi:type="dcterms:W3CDTF">2026-04-20T08:21:53Z</dcterms:modified>
</cp:coreProperties>
</file>